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0" windowWidth="8625" windowHeight="10905" activeTab="0"/>
  </bookViews>
  <sheets>
    <sheet name="Summary" sheetId="1" r:id="rId1"/>
    <sheet name="EIS-ROD" sheetId="2" r:id="rId2"/>
    <sheet name="EA-FONSI" sheetId="3" r:id="rId3"/>
    <sheet name="CELI-III" sheetId="4" r:id="rId4"/>
    <sheet name="Air" sheetId="5" r:id="rId5"/>
    <sheet name="Noise" sheetId="6" r:id="rId6"/>
    <sheet name="Socioec" sheetId="7" r:id="rId7"/>
    <sheet name="Terr-Aquatic" sheetId="8" r:id="rId8"/>
    <sheet name="Arch" sheetId="9" r:id="rId9"/>
    <sheet name="Historic" sheetId="10" r:id="rId10"/>
    <sheet name="UST" sheetId="11" r:id="rId11"/>
    <sheet name="BA" sheetId="12" r:id="rId12"/>
    <sheet name="Permits" sheetId="13" r:id="rId13"/>
  </sheets>
  <definedNames>
    <definedName name="_xlnm.Print_Area" localSheetId="4">'Air'!$A:$IV</definedName>
    <definedName name="_xlnm.Print_Area" localSheetId="1">'EIS-ROD'!$A$1</definedName>
  </definedNames>
  <calcPr fullCalcOnLoad="1"/>
</workbook>
</file>

<file path=xl/comments11.xml><?xml version="1.0" encoding="utf-8"?>
<comments xmlns="http://schemas.openxmlformats.org/spreadsheetml/2006/main">
  <authors>
    <author>Jeffrey Lee</author>
  </authors>
  <commentList>
    <comment ref="A37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Jeffrey Lee: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<sst xmlns="http://schemas.openxmlformats.org/spreadsheetml/2006/main" count="1149" uniqueCount="353">
  <si>
    <t>ITEM</t>
  </si>
  <si>
    <t>CREW</t>
  </si>
  <si>
    <t>UNIT</t>
  </si>
  <si>
    <t>AMOUNT</t>
  </si>
  <si>
    <t>HRS/UNIT</t>
  </si>
  <si>
    <t>HOURS</t>
  </si>
  <si>
    <t>Research</t>
  </si>
  <si>
    <t>Hours</t>
  </si>
  <si>
    <t>Total</t>
  </si>
  <si>
    <t>Compile Checklist Info</t>
  </si>
  <si>
    <t>Hour</t>
  </si>
  <si>
    <t>Public Officials Coordination (Level III)</t>
  </si>
  <si>
    <t>Draft CE</t>
  </si>
  <si>
    <t>Exhibit Preparation</t>
  </si>
  <si>
    <t>Peer Review</t>
  </si>
  <si>
    <t>Final CE</t>
  </si>
  <si>
    <t>Project Team Meetings</t>
  </si>
  <si>
    <t>CE Review Meetings</t>
  </si>
  <si>
    <t>Public Information Meetings (Level III)</t>
  </si>
  <si>
    <t>Final CE Review</t>
  </si>
  <si>
    <t>FHWA Review</t>
  </si>
  <si>
    <t xml:space="preserve">Final CE </t>
  </si>
  <si>
    <t>PRODUCTION-HOUR WORKSHEET</t>
  </si>
  <si>
    <t>Air Quality</t>
  </si>
  <si>
    <t>No.</t>
  </si>
  <si>
    <t xml:space="preserve">FIELD RESEARCH </t>
  </si>
  <si>
    <t>Confirm roadway geometrics, vehicular speeds. and timing of traffic signals</t>
  </si>
  <si>
    <t>Confirm timing of traffic signals.</t>
  </si>
  <si>
    <t>OFFICE RESEARCH and MODELING</t>
  </si>
  <si>
    <t>Computer setup</t>
  </si>
  <si>
    <t>Calculate Carbon Monoxide emmission factors using Mobile 6.2</t>
  </si>
  <si>
    <t>Set up links and determine receptor coordinates</t>
  </si>
  <si>
    <t>Calculate CO concentrations using CAL3QHC version 2 or successor</t>
  </si>
  <si>
    <t>Draft Report</t>
  </si>
  <si>
    <t>Prepare Exhibits</t>
  </si>
  <si>
    <t>PREPARATION OF FINAL REPORT</t>
  </si>
  <si>
    <t>Typing and Clerical</t>
  </si>
  <si>
    <t>Administrative Review</t>
  </si>
  <si>
    <t>Guidance and Accountability Form</t>
  </si>
  <si>
    <t>Final Draft of Report</t>
  </si>
  <si>
    <t>Response to DEA Comments</t>
  </si>
  <si>
    <t>GRAND TOTAL</t>
  </si>
  <si>
    <t>Traffic Noise</t>
  </si>
  <si>
    <t>MEETINGS AND COORDINATION</t>
  </si>
  <si>
    <t>Preliminary Study of Area</t>
  </si>
  <si>
    <t>Selection of Receptors</t>
  </si>
  <si>
    <t>Traffic Count Information (Forecasts)</t>
  </si>
  <si>
    <t>Meetings with DEA</t>
  </si>
  <si>
    <t>Public Meetings</t>
  </si>
  <si>
    <t>Prepare for Public Meetings/Hearings</t>
  </si>
  <si>
    <r>
      <t>Attend Public Meetings/Hearings</t>
    </r>
    <r>
      <rPr>
        <sz val="10"/>
        <color indexed="48"/>
        <rFont val="Arial"/>
        <family val="2"/>
      </rPr>
      <t xml:space="preserve">   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(# of persons)</t>
    </r>
  </si>
  <si>
    <r>
      <t>Misc. project coordination meetings</t>
    </r>
    <r>
      <rPr>
        <i/>
        <sz val="10"/>
        <color indexed="48"/>
        <rFont val="Arial"/>
        <family val="2"/>
      </rPr>
      <t xml:space="preserve">    </t>
    </r>
    <r>
      <rPr>
        <i/>
        <sz val="9"/>
        <color indexed="48"/>
        <rFont val="Arial"/>
        <family val="2"/>
      </rPr>
      <t>(# of persons)</t>
    </r>
  </si>
  <si>
    <r>
      <t xml:space="preserve">Project team meetings   </t>
    </r>
    <r>
      <rPr>
        <sz val="10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(# of persons)</t>
    </r>
  </si>
  <si>
    <t>FIELD RESEARCH AND SAMPLING</t>
  </si>
  <si>
    <t>Contact &amp; Interview Property Owners to verify receptor locations</t>
  </si>
  <si>
    <t>Conduct Traffic Count</t>
  </si>
  <si>
    <t>Conduct Noise Monitoring</t>
  </si>
  <si>
    <t>OFFICE RESEARCH</t>
  </si>
  <si>
    <t>Computer setup of TNM model (input data from field)</t>
  </si>
  <si>
    <t>Run TNM model</t>
  </si>
  <si>
    <t>Verify validation of TNM model</t>
  </si>
  <si>
    <t>Draft report</t>
  </si>
  <si>
    <t>Administrative review</t>
  </si>
  <si>
    <t>Final Draft of report</t>
  </si>
  <si>
    <t>Response to DEA comments</t>
  </si>
  <si>
    <t>PRODUCTION-HOUR SUMMARY</t>
  </si>
  <si>
    <t>Socioeconomic</t>
  </si>
  <si>
    <t>FIELD RESEARCH</t>
  </si>
  <si>
    <t>Windshield Surveys</t>
  </si>
  <si>
    <t>Meetings w/ Public &amp; Public Officials</t>
  </si>
  <si>
    <t>Data Collection</t>
  </si>
  <si>
    <t>REPORT PREPARATION</t>
  </si>
  <si>
    <t>Editing</t>
  </si>
  <si>
    <t>Final Report</t>
  </si>
  <si>
    <t>DEA</t>
  </si>
  <si>
    <t>COUNTY</t>
  </si>
  <si>
    <t>PROJECT TYPE</t>
  </si>
  <si>
    <t>PREPARED BY</t>
  </si>
  <si>
    <t>Literature Review/Orientation</t>
  </si>
  <si>
    <t>Biological</t>
  </si>
  <si>
    <t>Physical</t>
  </si>
  <si>
    <t xml:space="preserve">Field </t>
  </si>
  <si>
    <r>
      <t>Terrestrial</t>
    </r>
    <r>
      <rPr>
        <sz val="10"/>
        <rFont val="Arial"/>
        <family val="0"/>
      </rPr>
      <t xml:space="preserve"> </t>
    </r>
  </si>
  <si>
    <t>Botanical Sampling</t>
  </si>
  <si>
    <t>Zoological Sampling</t>
  </si>
  <si>
    <t>Aquatic</t>
  </si>
  <si>
    <t>Water Chemistry</t>
  </si>
  <si>
    <t>Wetlands</t>
  </si>
  <si>
    <t>Determination</t>
  </si>
  <si>
    <t>Delineation</t>
  </si>
  <si>
    <t>Coordination/Meetings</t>
  </si>
  <si>
    <t>State Agencies</t>
  </si>
  <si>
    <t>Federal Agencies</t>
  </si>
  <si>
    <t>Lab</t>
  </si>
  <si>
    <t>Specimen/Collection Identification</t>
  </si>
  <si>
    <t>Chemical Analysis</t>
  </si>
  <si>
    <t>Report Preparation</t>
  </si>
  <si>
    <t>Writing</t>
  </si>
  <si>
    <t>Exhibits</t>
  </si>
  <si>
    <t>RESEARCH</t>
  </si>
  <si>
    <t>Background research at Office of State Archaeology</t>
  </si>
  <si>
    <t>Archival research</t>
  </si>
  <si>
    <t>Context development</t>
  </si>
  <si>
    <t>GRAPHICS</t>
  </si>
  <si>
    <t>Topo maps with project area location</t>
  </si>
  <si>
    <t>Regional or area maps</t>
  </si>
  <si>
    <t>Other graphics (as specified in scope of work)</t>
  </si>
  <si>
    <t>REPORT PRODUCTION</t>
  </si>
  <si>
    <t>Report formatting</t>
  </si>
  <si>
    <t>Report development</t>
  </si>
  <si>
    <t>Response to comments</t>
  </si>
  <si>
    <t>MEETINGS/COORDINATION</t>
  </si>
  <si>
    <t>Meetings with KYTC project team/SHPO</t>
  </si>
  <si>
    <t>MISCELLANEOUS</t>
  </si>
  <si>
    <t>HIGH PROBABILITY PHASE I SURVEY</t>
  </si>
  <si>
    <t>FIELDWORK</t>
  </si>
  <si>
    <t>Shovel probing</t>
  </si>
  <si>
    <t>Pedestrian reconnaissance</t>
  </si>
  <si>
    <t>Acre</t>
  </si>
  <si>
    <t>Bucket augering</t>
  </si>
  <si>
    <t>Mechanical trenching</t>
  </si>
  <si>
    <t>Test unit excavation</t>
  </si>
  <si>
    <t>Site recordation</t>
  </si>
  <si>
    <t>Site mapping (GPS/Transit/etc.)</t>
  </si>
  <si>
    <t>Non-gridded surface collection</t>
  </si>
  <si>
    <t>Site maps</t>
  </si>
  <si>
    <t>Shovel probe profiles</t>
  </si>
  <si>
    <t>Test unit profiles</t>
  </si>
  <si>
    <t>ANALYSIS</t>
  </si>
  <si>
    <t>Lithic analysis (mass flake analysis)</t>
  </si>
  <si>
    <t>Lithic analysis (individual flake analysis)</t>
  </si>
  <si>
    <t>Prehistoric ceramic analysis</t>
  </si>
  <si>
    <t>Historic ceramic analysis</t>
  </si>
  <si>
    <t>Other historic artifact analysis (as specified in scope)</t>
  </si>
  <si>
    <t>LABORATORY WORK</t>
  </si>
  <si>
    <t>Artifact processing</t>
  </si>
  <si>
    <t>Curation</t>
  </si>
  <si>
    <t>Meeting with KYTC project team/SHPO</t>
  </si>
  <si>
    <t>Travel time</t>
  </si>
  <si>
    <t>Geophysical survey (metal detector/gradiometer/GPR/etc.)</t>
  </si>
  <si>
    <t>Test unit plans and profiles</t>
  </si>
  <si>
    <t>PHASE I SURVEY TOTAL</t>
  </si>
  <si>
    <t>PHASE II EVALUATION</t>
  </si>
  <si>
    <t>Gridded surface collection</t>
  </si>
  <si>
    <t>Stripping of site/feature identification</t>
  </si>
  <si>
    <t>Feature excavation</t>
  </si>
  <si>
    <t>Feature plans and profiles</t>
  </si>
  <si>
    <t>Faunal analysis</t>
  </si>
  <si>
    <t>Paleobotanical analysis</t>
  </si>
  <si>
    <t>Other specialized analysis (as specified in scope of work)</t>
  </si>
  <si>
    <t>Flotation</t>
  </si>
  <si>
    <t>PHASE II EVALUATION TOTAL</t>
  </si>
  <si>
    <t>PHASE III MITIGATION</t>
  </si>
  <si>
    <t>Context development and data recovery plan</t>
  </si>
  <si>
    <t>Public involvement aspect</t>
  </si>
  <si>
    <t>PHASE III MITIGATION TOTAL</t>
  </si>
  <si>
    <t>OVERVIEW TOTAL</t>
  </si>
  <si>
    <t xml:space="preserve">ROUTE  </t>
  </si>
  <si>
    <t xml:space="preserve">CONSULTANT </t>
  </si>
  <si>
    <t xml:space="preserve">DESC.  </t>
  </si>
  <si>
    <t xml:space="preserve">                    </t>
  </si>
  <si>
    <t xml:space="preserve">            </t>
  </si>
  <si>
    <t xml:space="preserve">ITEM NO.  </t>
  </si>
  <si>
    <t xml:space="preserve">DATE  </t>
  </si>
  <si>
    <t>PHASE I ENVIRONMENTAL SITE ASSESSMENT</t>
  </si>
  <si>
    <t xml:space="preserve">UNIT </t>
  </si>
  <si>
    <t xml:space="preserve">AMOUNT </t>
  </si>
  <si>
    <t>Division of Water</t>
  </si>
  <si>
    <t>Division of Waste Management</t>
  </si>
  <si>
    <t>UST Branch</t>
  </si>
  <si>
    <t>FIELD WORK</t>
  </si>
  <si>
    <t>Inspection</t>
  </si>
  <si>
    <t>Interviews- Property owvers, neighboring residents and businesses</t>
  </si>
  <si>
    <t>Documentation</t>
  </si>
  <si>
    <t>Data Compilation</t>
  </si>
  <si>
    <t>Data Assessment</t>
  </si>
  <si>
    <t>REPORTS</t>
  </si>
  <si>
    <t>MEETINGS</t>
  </si>
  <si>
    <t>Meetings</t>
  </si>
  <si>
    <t>PHASE I ENVIRONMENTAL SITE ASSESSMENT TOTAL</t>
  </si>
  <si>
    <t>PHASE II ENVIRONMENTAL SITE ASSESSMENT</t>
  </si>
  <si>
    <t>Sensitive Environmental Features</t>
  </si>
  <si>
    <t>Sampling</t>
  </si>
  <si>
    <t>PHASE II ENVIRONMENTAL SITE ASSESSMENT TOTAL</t>
  </si>
  <si>
    <t>UST CLOSURE</t>
  </si>
  <si>
    <t>ACM INSPECTION</t>
  </si>
  <si>
    <t>ACM ABATEMENT</t>
  </si>
  <si>
    <t>EXHIBIT PREPARATION</t>
  </si>
  <si>
    <t>ADMINISTRATIVE REVIEW</t>
  </si>
  <si>
    <t># of Pages</t>
  </si>
  <si>
    <t>Total # of Pages</t>
  </si>
  <si>
    <t>Subtotal</t>
  </si>
  <si>
    <t>SURVEY MISCELLANEOUS</t>
  </si>
  <si>
    <t>8 Administrative Review</t>
  </si>
  <si>
    <t>Exhibits/Graphics</t>
  </si>
  <si>
    <t>Planning/Mobilization</t>
  </si>
  <si>
    <t>Writing/Recommendation</t>
  </si>
  <si>
    <t>Deed Search/Database</t>
  </si>
  <si>
    <t>Inspection/Sampling</t>
  </si>
  <si>
    <t>Material Removal</t>
  </si>
  <si>
    <t>PRODUCTION HOUR WORKSHEETS</t>
  </si>
  <si>
    <t>Terrestrial and Aquatic Biology</t>
  </si>
  <si>
    <t>Grand Total</t>
  </si>
  <si>
    <t>OVERVIEW</t>
  </si>
  <si>
    <t xml:space="preserve"> PHASE I SURVEY</t>
  </si>
  <si>
    <t>ARCHAEOLOGY</t>
  </si>
  <si>
    <t>Cultural Historic</t>
  </si>
  <si>
    <t xml:space="preserve"> Archival Research/File Search/Deed Research</t>
  </si>
  <si>
    <t xml:space="preserve"> Field Research</t>
  </si>
  <si>
    <t>Context Development</t>
  </si>
  <si>
    <t>Topographic maps that show an overall project area</t>
  </si>
  <si>
    <t>Plans or Construction maps</t>
  </si>
  <si>
    <t>CADD Operator</t>
  </si>
  <si>
    <t>Report Writing Draft</t>
  </si>
  <si>
    <t>Report Writing Final</t>
  </si>
  <si>
    <t>Survey Forms</t>
  </si>
  <si>
    <t>Development/Approval of Area of Potential Effect</t>
  </si>
  <si>
    <t>Meeting with District and/or Project Team</t>
  </si>
  <si>
    <t>Section 106 Meeting</t>
  </si>
  <si>
    <t>Response to SHPO/DEA/FHWA</t>
  </si>
  <si>
    <t xml:space="preserve">Photocopies (per page) </t>
  </si>
  <si>
    <t>Color printing (per page-4 report copies)</t>
  </si>
  <si>
    <t>Film/Lab Supplies (purchase and development) B/W</t>
  </si>
  <si>
    <t>Film/Lab Supplies (purchase and development) color</t>
  </si>
  <si>
    <t>Cost</t>
  </si>
  <si>
    <t>CE Grand Total</t>
  </si>
  <si>
    <t>UST Closure Grand Total</t>
  </si>
  <si>
    <t>ACM INSPECTION GRAND TOTAL</t>
  </si>
  <si>
    <t>ACM ABATEMENT GRAND TOTAL</t>
  </si>
  <si>
    <t>Writing/Recommendation (Draft &amp; Final)</t>
  </si>
  <si>
    <t>CULTURAL HISTORIC SURVEY GRAND TOTAL</t>
  </si>
  <si>
    <t>PRODUCTION-HOUR WORKSHEET SUMMARY</t>
  </si>
  <si>
    <t>Noise Impacts Analysis</t>
  </si>
  <si>
    <t>Air Quality Analysis</t>
  </si>
  <si>
    <t>Socioeconomic Impact Analysis</t>
  </si>
  <si>
    <t>Terrestrial-Aquatic Impact Analysis</t>
  </si>
  <si>
    <t>Archaeological Impact Analysis</t>
  </si>
  <si>
    <t>Cultural Historic Impact Analysis</t>
  </si>
  <si>
    <t>Underground Storag Tank-Phase 1 Environmental Site Assessment</t>
  </si>
  <si>
    <t>Area of Invesatigation</t>
  </si>
  <si>
    <t>Proposed Hours</t>
  </si>
  <si>
    <t>Crew</t>
  </si>
  <si>
    <t>Unit</t>
  </si>
  <si>
    <t>Amount</t>
  </si>
  <si>
    <t>Hrs/Unit</t>
  </si>
  <si>
    <t>DATE</t>
  </si>
  <si>
    <t>PHASE I Environmental Site Assessment</t>
  </si>
  <si>
    <t>PHASE II Environmental Site Assessment</t>
  </si>
  <si>
    <t>UST Closure</t>
  </si>
  <si>
    <t>ACM Inspection</t>
  </si>
  <si>
    <t>ACM Abatement</t>
  </si>
  <si>
    <t>hours</t>
  </si>
  <si>
    <t>Environmental Assessment/FONSI</t>
  </si>
  <si>
    <t>Field Research</t>
  </si>
  <si>
    <t>Mile</t>
  </si>
  <si>
    <t>Baseline Review</t>
  </si>
  <si>
    <t>Draft Environmental Assessment</t>
  </si>
  <si>
    <t>Compile Baselines</t>
  </si>
  <si>
    <t>Public Officials Coordination</t>
  </si>
  <si>
    <t>Draft EA</t>
  </si>
  <si>
    <t>GAF</t>
  </si>
  <si>
    <t>Final EA</t>
  </si>
  <si>
    <t>Baseline Review Meetings</t>
  </si>
  <si>
    <t>Public Information Meetings</t>
  </si>
  <si>
    <t>EA Review Meetings</t>
  </si>
  <si>
    <t>Public Hearing</t>
  </si>
  <si>
    <t>FONSI</t>
  </si>
  <si>
    <t>Research/Coordination</t>
  </si>
  <si>
    <t>Draft FONSI</t>
  </si>
  <si>
    <t>FONSI Review Meetings</t>
  </si>
  <si>
    <t>Final FONSI</t>
  </si>
  <si>
    <t xml:space="preserve">EA/FONSI Grand Total </t>
  </si>
  <si>
    <t>Draft EIS</t>
  </si>
  <si>
    <t>Final EIS</t>
  </si>
  <si>
    <t>EIS Review Meetings</t>
  </si>
  <si>
    <t>Draft ROD</t>
  </si>
  <si>
    <t>Final ROD</t>
  </si>
  <si>
    <t>ROD Review Meetings</t>
  </si>
  <si>
    <t xml:space="preserve">EIS/ROD Grand Total </t>
  </si>
  <si>
    <t>Environmental Impact Statement (EIS/ROD)</t>
  </si>
  <si>
    <t>Record of Decision (ROD)</t>
  </si>
  <si>
    <t>Public/Local Officials Meetings</t>
  </si>
  <si>
    <t>Categorical Exclusion</t>
  </si>
  <si>
    <t>Environmental Document</t>
  </si>
  <si>
    <t>Biological Assessment</t>
  </si>
  <si>
    <t>Identification of Listed Species</t>
  </si>
  <si>
    <t>Species Status</t>
  </si>
  <si>
    <t>Prepare Field Maps</t>
  </si>
  <si>
    <t>FIELD INVESTIGATION</t>
  </si>
  <si>
    <t>Mobilization, Field Preparation</t>
  </si>
  <si>
    <t>LS</t>
  </si>
  <si>
    <t>Evaluate Ecological Habitat</t>
  </si>
  <si>
    <t>Field Survey</t>
  </si>
  <si>
    <t>Prepare Field Data Sheets</t>
  </si>
  <si>
    <t>Final report</t>
  </si>
  <si>
    <t>PROJECT COORDINATION</t>
  </si>
  <si>
    <t>Project Administration</t>
  </si>
  <si>
    <t xml:space="preserve">Biological Assessment (BA) </t>
  </si>
  <si>
    <t>Public Hearing Summary and Responses</t>
  </si>
  <si>
    <t>ROUTE</t>
  </si>
  <si>
    <t>CONSULTANT</t>
  </si>
  <si>
    <t>DESC.</t>
  </si>
  <si>
    <t>ITEM NO.</t>
  </si>
  <si>
    <t>FIELD</t>
  </si>
  <si>
    <t>DATA COLLECTION</t>
  </si>
  <si>
    <t>Contact property owners</t>
  </si>
  <si>
    <t>Stream reconnaissance</t>
  </si>
  <si>
    <t>Stream assessments</t>
  </si>
  <si>
    <t>Locate reference reach</t>
  </si>
  <si>
    <t>Stream data collection (pebble counts and bar samples)</t>
  </si>
  <si>
    <t>Vegetation documentation</t>
  </si>
  <si>
    <t>Biological sampling</t>
  </si>
  <si>
    <t>Rock soundings</t>
  </si>
  <si>
    <t>Wetland delineation</t>
  </si>
  <si>
    <t>Flag survey points</t>
  </si>
  <si>
    <t>CONSTRUCTION OBSERVATION</t>
  </si>
  <si>
    <t>Channel cut and bank layout</t>
  </si>
  <si>
    <t>Stream structures</t>
  </si>
  <si>
    <t>Finish grading</t>
  </si>
  <si>
    <t>Riparian zone planting</t>
  </si>
  <si>
    <t>STREAM MONITORING</t>
  </si>
  <si>
    <t>Photographs</t>
  </si>
  <si>
    <t>Vegetation monitoring</t>
  </si>
  <si>
    <t>Habitat assessment</t>
  </si>
  <si>
    <t>Biological monitoring</t>
  </si>
  <si>
    <t>FIELD TOTAL</t>
  </si>
  <si>
    <t>PLAN, PERMIT AND REPORT PREPARATION</t>
  </si>
  <si>
    <t>MITIGATION AND RESTORATION PLANS</t>
  </si>
  <si>
    <t>EII, mitigation ratio and, in-lieu fee calculation</t>
  </si>
  <si>
    <t>Develop proposed design</t>
  </si>
  <si>
    <t>Develop plan sheets (scale 1"=50')</t>
  </si>
  <si>
    <t>Develop profile sheets (scale 1"=50')</t>
  </si>
  <si>
    <t>Develop cross sections (scale 1"=10')</t>
  </si>
  <si>
    <t>Prepare typical details</t>
  </si>
  <si>
    <t>Prepare general notes</t>
  </si>
  <si>
    <t>Calculate final quantities</t>
  </si>
  <si>
    <t>Complete summary of impacts</t>
  </si>
  <si>
    <t>Prepare cost estimates</t>
  </si>
  <si>
    <t>Plot/print plans</t>
  </si>
  <si>
    <t>Plan revisions</t>
  </si>
  <si>
    <t>Erosion control plan sheets-restoration</t>
  </si>
  <si>
    <t>PERMIT APPLICATION AND REPORTS</t>
  </si>
  <si>
    <t>Permit application</t>
  </si>
  <si>
    <t>DEA report</t>
  </si>
  <si>
    <t>Monitoring report</t>
  </si>
  <si>
    <t>PLAN, PERMIT AND REPORT PREPARATION TOTAL</t>
  </si>
  <si>
    <t>COORDINATION</t>
  </si>
  <si>
    <t xml:space="preserve">DEA meetings    </t>
  </si>
  <si>
    <t>Regulatory meetings</t>
  </si>
  <si>
    <t>MEETINGS AND COORDINATION TOTAL</t>
  </si>
  <si>
    <t>PLAN, PERMIT AND REPORT TOTAL</t>
  </si>
  <si>
    <t>COORDINATION TOTAL</t>
  </si>
  <si>
    <t>Permits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</si>
</sst>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48"/>
      <name val="Arial"/>
      <family val="2"/>
    </font>
    <font>
      <i/>
      <sz val="9"/>
      <color indexed="48"/>
      <name val="Arial"/>
      <family val="2"/>
    </font>
    <font>
      <i/>
      <sz val="10"/>
      <color indexed="48"/>
      <name val="Arial"/>
      <family val="2"/>
    </font>
    <font>
      <sz val="10"/>
      <color indexed="12"/>
      <name val="Arial"/>
      <family val="0"/>
    </font>
    <font>
      <strike/>
      <sz val="10"/>
      <name val="Arial"/>
      <family val="2"/>
    </font>
    <font>
      <strike/>
      <sz val="10"/>
      <color indexed="48"/>
      <name val="Arial"/>
      <family val="2"/>
    </font>
    <font>
      <sz val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Font="1" applyAlignment="1">
      <alignment/>
    </xf>
    <xf numFmtId="1" fontId="8" fillId="0" borderId="12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1" fontId="9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1" fontId="0" fillId="0" borderId="0" xfId="0" applyNumberFormat="1" applyBorder="1" applyAlignment="1">
      <alignment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1" fontId="8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" fontId="19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/>
    </xf>
    <xf numFmtId="1" fontId="2" fillId="0" borderId="25" xfId="0" applyNumberFormat="1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19" fillId="0" borderId="12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6" fillId="0" borderId="26" xfId="0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shrinkToFi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shrinkToFi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right"/>
    </xf>
    <xf numFmtId="0" fontId="1" fillId="0" borderId="38" xfId="0" applyFont="1" applyBorder="1" applyAlignment="1">
      <alignment horizontal="centerContinuous" vertical="top"/>
    </xf>
    <xf numFmtId="0" fontId="1" fillId="0" borderId="37" xfId="0" applyFont="1" applyBorder="1" applyAlignment="1">
      <alignment horizontal="centerContinuous"/>
    </xf>
    <xf numFmtId="1" fontId="1" fillId="0" borderId="37" xfId="0" applyNumberFormat="1" applyFont="1" applyBorder="1" applyAlignment="1">
      <alignment horizontal="centerContinuous"/>
    </xf>
    <xf numFmtId="0" fontId="0" fillId="0" borderId="39" xfId="0" applyBorder="1" applyAlignment="1">
      <alignment/>
    </xf>
    <xf numFmtId="0" fontId="6" fillId="0" borderId="19" xfId="0" applyFont="1" applyBorder="1" applyAlignment="1">
      <alignment/>
    </xf>
    <xf numFmtId="0" fontId="0" fillId="0" borderId="30" xfId="0" applyBorder="1" applyAlignment="1">
      <alignment horizontal="left"/>
    </xf>
    <xf numFmtId="0" fontId="6" fillId="0" borderId="26" xfId="0" applyFont="1" applyBorder="1" applyAlignment="1">
      <alignment/>
    </xf>
    <xf numFmtId="0" fontId="0" fillId="0" borderId="30" xfId="0" applyBorder="1" applyAlignment="1">
      <alignment/>
    </xf>
    <xf numFmtId="0" fontId="5" fillId="0" borderId="19" xfId="0" applyFont="1" applyBorder="1" applyAlignment="1">
      <alignment/>
    </xf>
    <xf numFmtId="0" fontId="20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/>
    </xf>
    <xf numFmtId="1" fontId="2" fillId="0" borderId="19" xfId="0" applyNumberFormat="1" applyFont="1" applyBorder="1" applyAlignment="1">
      <alignment horizontal="centerContinuous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0" fillId="0" borderId="30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/>
    </xf>
    <xf numFmtId="1" fontId="19" fillId="0" borderId="0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Continuous"/>
    </xf>
    <xf numFmtId="1" fontId="20" fillId="0" borderId="19" xfId="0" applyNumberFormat="1" applyFont="1" applyBorder="1" applyAlignment="1">
      <alignment horizontal="centerContinuous"/>
    </xf>
    <xf numFmtId="0" fontId="3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/>
    </xf>
    <xf numFmtId="1" fontId="2" fillId="0" borderId="41" xfId="0" applyNumberFormat="1" applyFont="1" applyBorder="1" applyAlignment="1">
      <alignment horizontal="centerContinuous"/>
    </xf>
    <xf numFmtId="0" fontId="2" fillId="0" borderId="42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Continuous"/>
    </xf>
    <xf numFmtId="1" fontId="2" fillId="0" borderId="42" xfId="0" applyNumberFormat="1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right" vertical="center"/>
    </xf>
    <xf numFmtId="1" fontId="0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0" borderId="30" xfId="0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5" fontId="0" fillId="0" borderId="19" xfId="0" applyNumberFormat="1" applyBorder="1" applyAlignment="1">
      <alignment/>
    </xf>
    <xf numFmtId="0" fontId="0" fillId="0" borderId="40" xfId="0" applyBorder="1" applyAlignment="1">
      <alignment/>
    </xf>
    <xf numFmtId="1" fontId="6" fillId="0" borderId="26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43" xfId="0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/>
    </xf>
    <xf numFmtId="1" fontId="2" fillId="0" borderId="43" xfId="0" applyNumberFormat="1" applyFont="1" applyBorder="1" applyAlignment="1">
      <alignment horizontal="centerContinuous"/>
    </xf>
    <xf numFmtId="1" fontId="1" fillId="0" borderId="19" xfId="0" applyNumberFormat="1" applyFont="1" applyBorder="1" applyAlignment="1">
      <alignment horizontal="centerContinuous"/>
    </xf>
    <xf numFmtId="0" fontId="2" fillId="0" borderId="38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/>
    </xf>
    <xf numFmtId="1" fontId="2" fillId="0" borderId="39" xfId="0" applyNumberFormat="1" applyFont="1" applyBorder="1" applyAlignment="1">
      <alignment horizontal="centerContinuous"/>
    </xf>
    <xf numFmtId="1" fontId="8" fillId="0" borderId="44" xfId="0" applyNumberFormat="1" applyFont="1" applyBorder="1" applyAlignment="1">
      <alignment/>
    </xf>
    <xf numFmtId="1" fontId="9" fillId="0" borderId="40" xfId="0" applyNumberFormat="1" applyFont="1" applyBorder="1" applyAlignment="1">
      <alignment/>
    </xf>
    <xf numFmtId="1" fontId="9" fillId="0" borderId="45" xfId="0" applyNumberFormat="1" applyFont="1" applyBorder="1" applyAlignment="1">
      <alignment/>
    </xf>
    <xf numFmtId="0" fontId="16" fillId="0" borderId="19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0" borderId="48" xfId="0" applyFont="1" applyBorder="1" applyAlignment="1">
      <alignment horizontal="centerContinuous"/>
    </xf>
    <xf numFmtId="0" fontId="7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0" fontId="6" fillId="0" borderId="49" xfId="0" applyFont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1" fontId="6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11" xfId="0" applyBorder="1" applyAlignment="1">
      <alignment horizontal="left"/>
    </xf>
    <xf numFmtId="14" fontId="0" fillId="0" borderId="0" xfId="0" applyNumberFormat="1" applyBorder="1" applyAlignment="1" quotePrefix="1">
      <alignment/>
    </xf>
    <xf numFmtId="0" fontId="0" fillId="0" borderId="56" xfId="0" applyBorder="1" applyAlignment="1">
      <alignment/>
    </xf>
    <xf numFmtId="17" fontId="0" fillId="0" borderId="11" xfId="0" applyNumberFormat="1" applyBorder="1" applyAlignment="1" quotePrefix="1">
      <alignment horizontal="left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4" fontId="3" fillId="0" borderId="6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61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5" fillId="0" borderId="30" xfId="0" applyFont="1" applyBorder="1" applyAlignment="1">
      <alignment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62" xfId="0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3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/>
    </xf>
    <xf numFmtId="0" fontId="5" fillId="0" borderId="67" xfId="0" applyFont="1" applyFill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68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5" fillId="0" borderId="69" xfId="0" applyFont="1" applyBorder="1" applyAlignment="1">
      <alignment horizontal="left"/>
    </xf>
    <xf numFmtId="0" fontId="5" fillId="0" borderId="69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1" fontId="0" fillId="0" borderId="17" xfId="0" applyNumberFormat="1" applyBorder="1" applyAlignment="1">
      <alignment horizontal="right"/>
    </xf>
    <xf numFmtId="0" fontId="0" fillId="0" borderId="40" xfId="0" applyBorder="1" applyAlignment="1">
      <alignment/>
    </xf>
    <xf numFmtId="15" fontId="0" fillId="0" borderId="40" xfId="0" applyNumberForma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" fillId="0" borderId="71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15" fontId="0" fillId="0" borderId="19" xfId="0" applyNumberForma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9" fillId="0" borderId="0" xfId="0" applyFont="1" applyBorder="1" applyAlignment="1">
      <alignment horizontal="left" indent="5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left" indent="5"/>
    </xf>
    <xf numFmtId="0" fontId="8" fillId="0" borderId="14" xfId="0" applyFont="1" applyBorder="1" applyAlignment="1">
      <alignment horizontal="left" indent="5"/>
    </xf>
    <xf numFmtId="0" fontId="8" fillId="0" borderId="15" xfId="0" applyFont="1" applyBorder="1" applyAlignment="1">
      <alignment horizontal="left" indent="5"/>
    </xf>
    <xf numFmtId="0" fontId="9" fillId="0" borderId="37" xfId="0" applyFont="1" applyBorder="1" applyAlignment="1">
      <alignment horizontal="left" indent="5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left" indent="5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17" xfId="0" applyFont="1" applyBorder="1" applyAlignment="1">
      <alignment horizontal="center"/>
    </xf>
    <xf numFmtId="1" fontId="0" fillId="0" borderId="30" xfId="0" applyNumberFormat="1" applyFont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1" fontId="6" fillId="0" borderId="17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6" fillId="0" borderId="30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right"/>
    </xf>
    <xf numFmtId="1" fontId="19" fillId="0" borderId="17" xfId="0" applyNumberFormat="1" applyFont="1" applyBorder="1" applyAlignment="1">
      <alignment horizontal="right"/>
    </xf>
    <xf numFmtId="1" fontId="19" fillId="0" borderId="73" xfId="0" applyNumberFormat="1" applyFon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 vertical="top"/>
    </xf>
    <xf numFmtId="0" fontId="0" fillId="0" borderId="17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0" fillId="0" borderId="75" xfId="0" applyFill="1" applyBorder="1" applyAlignment="1">
      <alignment horizontal="left"/>
    </xf>
    <xf numFmtId="0" fontId="0" fillId="0" borderId="76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9" xfId="0" applyFont="1" applyBorder="1" applyAlignment="1">
      <alignment/>
    </xf>
    <xf numFmtId="0" fontId="16" fillId="0" borderId="5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53" xfId="0" applyFont="1" applyBorder="1" applyAlignment="1">
      <alignment horizontal="center" vertical="top"/>
    </xf>
    <xf numFmtId="0" fontId="16" fillId="0" borderId="77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78" xfId="0" applyFont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72" xfId="0" applyFont="1" applyBorder="1" applyAlignment="1">
      <alignment horizontal="center" vertical="top"/>
    </xf>
    <xf numFmtId="0" fontId="16" fillId="0" borderId="48" xfId="0" applyFont="1" applyBorder="1" applyAlignment="1">
      <alignment horizontal="center" vertical="top"/>
    </xf>
    <xf numFmtId="0" fontId="16" fillId="0" borderId="49" xfId="0" applyFont="1" applyBorder="1" applyAlignment="1">
      <alignment horizontal="center" vertical="top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6" fillId="0" borderId="5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55" xfId="0" applyFont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5" fillId="0" borderId="79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16" fillId="0" borderId="11" xfId="0" applyFont="1" applyBorder="1" applyAlignment="1">
      <alignment horizontal="center" vertical="top"/>
    </xf>
    <xf numFmtId="0" fontId="16" fillId="0" borderId="52" xfId="0" applyFont="1" applyBorder="1" applyAlignment="1">
      <alignment horizontal="center" vertical="top"/>
    </xf>
    <xf numFmtId="0" fontId="16" fillId="0" borderId="51" xfId="0" applyFont="1" applyBorder="1" applyAlignment="1">
      <alignment horizontal="center" vertical="top"/>
    </xf>
    <xf numFmtId="0" fontId="16" fillId="0" borderId="80" xfId="0" applyFont="1" applyBorder="1" applyAlignment="1">
      <alignment horizontal="center" vertical="top"/>
    </xf>
    <xf numFmtId="0" fontId="16" fillId="0" borderId="81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67" xfId="0" applyBorder="1" applyAlignment="1">
      <alignment/>
    </xf>
    <xf numFmtId="0" fontId="16" fillId="0" borderId="19" xfId="0" applyFont="1" applyBorder="1" applyAlignment="1">
      <alignment horizontal="center" vertical="top"/>
    </xf>
    <xf numFmtId="0" fontId="8" fillId="0" borderId="82" xfId="0" applyFont="1" applyBorder="1" applyAlignment="1">
      <alignment horizontal="left" indent="5"/>
    </xf>
    <xf numFmtId="0" fontId="8" fillId="0" borderId="25" xfId="0" applyFont="1" applyBorder="1" applyAlignment="1">
      <alignment horizontal="left" indent="5"/>
    </xf>
    <xf numFmtId="0" fontId="8" fillId="0" borderId="83" xfId="0" applyFont="1" applyBorder="1" applyAlignment="1">
      <alignment horizontal="left" indent="5"/>
    </xf>
    <xf numFmtId="0" fontId="9" fillId="0" borderId="45" xfId="0" applyFont="1" applyBorder="1" applyAlignment="1">
      <alignment horizontal="left" indent="5"/>
    </xf>
    <xf numFmtId="0" fontId="9" fillId="0" borderId="43" xfId="0" applyFont="1" applyBorder="1" applyAlignment="1">
      <alignment horizontal="left" indent="5"/>
    </xf>
    <xf numFmtId="0" fontId="9" fillId="0" borderId="40" xfId="0" applyFont="1" applyBorder="1" applyAlignment="1">
      <alignment horizontal="left" indent="5"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84" xfId="0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85" xfId="0" applyFont="1" applyBorder="1" applyAlignment="1">
      <alignment horizontal="left"/>
    </xf>
    <xf numFmtId="1" fontId="8" fillId="0" borderId="64" xfId="0" applyNumberFormat="1" applyFont="1" applyBorder="1" applyAlignment="1">
      <alignment horizontal="right"/>
    </xf>
    <xf numFmtId="0" fontId="8" fillId="0" borderId="86" xfId="0" applyFont="1" applyBorder="1" applyAlignment="1">
      <alignment horizontal="right"/>
    </xf>
    <xf numFmtId="0" fontId="8" fillId="0" borderId="8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87" xfId="0" applyFont="1" applyBorder="1" applyAlignment="1">
      <alignment horizontal="left"/>
    </xf>
    <xf numFmtId="1" fontId="8" fillId="0" borderId="88" xfId="0" applyNumberFormat="1" applyFont="1" applyBorder="1" applyAlignment="1">
      <alignment horizontal="right"/>
    </xf>
    <xf numFmtId="0" fontId="8" fillId="0" borderId="83" xfId="0" applyFont="1" applyBorder="1" applyAlignment="1">
      <alignment horizontal="right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1" fontId="8" fillId="0" borderId="61" xfId="0" applyNumberFormat="1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92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" fontId="8" fillId="0" borderId="30" xfId="0" applyNumberFormat="1" applyFont="1" applyBorder="1" applyAlignment="1">
      <alignment horizontal="right"/>
    </xf>
    <xf numFmtId="0" fontId="8" fillId="0" borderId="73" xfId="0" applyFont="1" applyBorder="1" applyAlignment="1">
      <alignment horizontal="right"/>
    </xf>
    <xf numFmtId="0" fontId="8" fillId="0" borderId="93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1" fontId="8" fillId="0" borderId="96" xfId="0" applyNumberFormat="1" applyFont="1" applyBorder="1" applyAlignment="1">
      <alignment horizontal="right"/>
    </xf>
    <xf numFmtId="0" fontId="8" fillId="0" borderId="97" xfId="0" applyFont="1" applyBorder="1" applyAlignment="1">
      <alignment horizontal="right"/>
    </xf>
    <xf numFmtId="0" fontId="8" fillId="0" borderId="9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" fontId="8" fillId="0" borderId="94" xfId="0" applyNumberFormat="1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1" fontId="0" fillId="0" borderId="73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85" xfId="0" applyBorder="1" applyAlignment="1">
      <alignment horizontal="left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0" borderId="73" xfId="0" applyBorder="1" applyAlignment="1">
      <alignment horizontal="right"/>
    </xf>
    <xf numFmtId="0" fontId="5" fillId="0" borderId="9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86" xfId="0" applyBorder="1" applyAlignment="1">
      <alignment horizontal="right"/>
    </xf>
    <xf numFmtId="0" fontId="5" fillId="0" borderId="9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73" xfId="0" applyBorder="1" applyAlignment="1">
      <alignment horizontal="center"/>
    </xf>
    <xf numFmtId="14" fontId="0" fillId="0" borderId="11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28575</xdr:colOff>
      <xdr:row>2</xdr:row>
      <xdr:rowOff>704850</xdr:rowOff>
    </xdr:to>
    <xdr:sp>
      <xdr:nvSpPr>
        <xdr:cNvPr id="1" name="Text 65"/>
        <xdr:cNvSpPr txBox="1">
          <a:spLocks noChangeArrowheads="1"/>
        </xdr:cNvSpPr>
      </xdr:nvSpPr>
      <xdr:spPr>
        <a:xfrm>
          <a:off x="0" y="257175"/>
          <a:ext cx="29813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COUNTY__________________________________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ROUTE___________________________________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DESC.____________________________________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ITEM NO.__________________________________</a:t>
          </a:r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6</xdr:col>
      <xdr:colOff>1219200</xdr:colOff>
      <xdr:row>2</xdr:row>
      <xdr:rowOff>704850</xdr:rowOff>
    </xdr:to>
    <xdr:sp>
      <xdr:nvSpPr>
        <xdr:cNvPr id="2" name="Text 66"/>
        <xdr:cNvSpPr txBox="1">
          <a:spLocks noChangeArrowheads="1"/>
        </xdr:cNvSpPr>
      </xdr:nvSpPr>
      <xdr:spPr>
        <a:xfrm>
          <a:off x="2981325" y="266700"/>
          <a:ext cx="24098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PROJECT TYPE____________________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CONSULTANT______________________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PREPARED BY____________________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DATE_____________________________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1" name="Text 65"/>
        <xdr:cNvSpPr txBox="1">
          <a:spLocks noChangeArrowheads="1"/>
        </xdr:cNvSpPr>
      </xdr:nvSpPr>
      <xdr:spPr>
        <a:xfrm>
          <a:off x="0" y="6715125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ROUTE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ITEM NO.</a:t>
          </a:r>
        </a:p>
      </xdr:txBody>
    </xdr:sp>
    <xdr:clientData/>
  </xdr:twoCellAnchor>
  <xdr:twoCellAnchor>
    <xdr:from>
      <xdr:col>1</xdr:col>
      <xdr:colOff>2114550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Text 66"/>
        <xdr:cNvSpPr txBox="1">
          <a:spLocks noChangeArrowheads="1"/>
        </xdr:cNvSpPr>
      </xdr:nvSpPr>
      <xdr:spPr>
        <a:xfrm>
          <a:off x="2752725" y="6715125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PROJECT TYPE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CONSULTANT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PREPARED BY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DATE</a:t>
          </a:r>
        </a:p>
      </xdr:txBody>
    </xdr:sp>
    <xdr:clientData/>
  </xdr:twoCellAnchor>
  <xdr:twoCellAnchor>
    <xdr:from>
      <xdr:col>1</xdr:col>
      <xdr:colOff>390525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3" name="Line 15"/>
        <xdr:cNvSpPr>
          <a:spLocks/>
        </xdr:cNvSpPr>
      </xdr:nvSpPr>
      <xdr:spPr>
        <a:xfrm>
          <a:off x="1028700" y="67151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4" name="Line 16"/>
        <xdr:cNvSpPr>
          <a:spLocks/>
        </xdr:cNvSpPr>
      </xdr:nvSpPr>
      <xdr:spPr>
        <a:xfrm>
          <a:off x="914400" y="6715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5" name="Line 17"/>
        <xdr:cNvSpPr>
          <a:spLocks/>
        </xdr:cNvSpPr>
      </xdr:nvSpPr>
      <xdr:spPr>
        <a:xfrm>
          <a:off x="914400" y="6715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6" name="Line 18"/>
        <xdr:cNvSpPr>
          <a:spLocks/>
        </xdr:cNvSpPr>
      </xdr:nvSpPr>
      <xdr:spPr>
        <a:xfrm>
          <a:off x="933450" y="67151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37</xdr:row>
      <xdr:rowOff>0</xdr:rowOff>
    </xdr:from>
    <xdr:to>
      <xdr:col>1</xdr:col>
      <xdr:colOff>2114550</xdr:colOff>
      <xdr:row>37</xdr:row>
      <xdr:rowOff>0</xdr:rowOff>
    </xdr:to>
    <xdr:sp>
      <xdr:nvSpPr>
        <xdr:cNvPr id="7" name="Line 19"/>
        <xdr:cNvSpPr>
          <a:spLocks/>
        </xdr:cNvSpPr>
      </xdr:nvSpPr>
      <xdr:spPr>
        <a:xfrm>
          <a:off x="990600" y="6715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6</xdr:col>
      <xdr:colOff>590550</xdr:colOff>
      <xdr:row>37</xdr:row>
      <xdr:rowOff>0</xdr:rowOff>
    </xdr:to>
    <xdr:sp>
      <xdr:nvSpPr>
        <xdr:cNvPr id="8" name="Line 20"/>
        <xdr:cNvSpPr>
          <a:spLocks/>
        </xdr:cNvSpPr>
      </xdr:nvSpPr>
      <xdr:spPr>
        <a:xfrm>
          <a:off x="3467100" y="6715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0</xdr:rowOff>
    </xdr:from>
    <xdr:to>
      <xdr:col>6</xdr:col>
      <xdr:colOff>590550</xdr:colOff>
      <xdr:row>37</xdr:row>
      <xdr:rowOff>0</xdr:rowOff>
    </xdr:to>
    <xdr:sp>
      <xdr:nvSpPr>
        <xdr:cNvPr id="9" name="Line 21"/>
        <xdr:cNvSpPr>
          <a:spLocks/>
        </xdr:cNvSpPr>
      </xdr:nvSpPr>
      <xdr:spPr>
        <a:xfrm>
          <a:off x="3457575" y="6715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0</xdr:rowOff>
    </xdr:from>
    <xdr:to>
      <xdr:col>6</xdr:col>
      <xdr:colOff>590550</xdr:colOff>
      <xdr:row>37</xdr:row>
      <xdr:rowOff>0</xdr:rowOff>
    </xdr:to>
    <xdr:sp>
      <xdr:nvSpPr>
        <xdr:cNvPr id="10" name="Line 22"/>
        <xdr:cNvSpPr>
          <a:spLocks/>
        </xdr:cNvSpPr>
      </xdr:nvSpPr>
      <xdr:spPr>
        <a:xfrm>
          <a:off x="3457575" y="6715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6</xdr:col>
      <xdr:colOff>600075</xdr:colOff>
      <xdr:row>37</xdr:row>
      <xdr:rowOff>0</xdr:rowOff>
    </xdr:to>
    <xdr:sp>
      <xdr:nvSpPr>
        <xdr:cNvPr id="11" name="Line 23"/>
        <xdr:cNvSpPr>
          <a:spLocks/>
        </xdr:cNvSpPr>
      </xdr:nvSpPr>
      <xdr:spPr>
        <a:xfrm>
          <a:off x="3467100" y="6715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0</xdr:rowOff>
    </xdr:from>
    <xdr:to>
      <xdr:col>6</xdr:col>
      <xdr:colOff>609600</xdr:colOff>
      <xdr:row>37</xdr:row>
      <xdr:rowOff>0</xdr:rowOff>
    </xdr:to>
    <xdr:sp>
      <xdr:nvSpPr>
        <xdr:cNvPr id="12" name="Line 24"/>
        <xdr:cNvSpPr>
          <a:spLocks/>
        </xdr:cNvSpPr>
      </xdr:nvSpPr>
      <xdr:spPr>
        <a:xfrm>
          <a:off x="3457575" y="6715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3" name="Text 65"/>
        <xdr:cNvSpPr txBox="1">
          <a:spLocks noChangeArrowheads="1"/>
        </xdr:cNvSpPr>
      </xdr:nvSpPr>
      <xdr:spPr>
        <a:xfrm>
          <a:off x="0" y="15344775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ROUTE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ITEM NO.</a:t>
          </a:r>
        </a:p>
      </xdr:txBody>
    </xdr:sp>
    <xdr:clientData/>
  </xdr:twoCellAnchor>
  <xdr:twoCellAnchor>
    <xdr:from>
      <xdr:col>1</xdr:col>
      <xdr:colOff>2114550</xdr:colOff>
      <xdr:row>89</xdr:row>
      <xdr:rowOff>0</xdr:rowOff>
    </xdr:from>
    <xdr:to>
      <xdr:col>7</xdr:col>
      <xdr:colOff>0</xdr:colOff>
      <xdr:row>89</xdr:row>
      <xdr:rowOff>0</xdr:rowOff>
    </xdr:to>
    <xdr:sp>
      <xdr:nvSpPr>
        <xdr:cNvPr id="14" name="Text 66"/>
        <xdr:cNvSpPr txBox="1">
          <a:spLocks noChangeArrowheads="1"/>
        </xdr:cNvSpPr>
      </xdr:nvSpPr>
      <xdr:spPr>
        <a:xfrm>
          <a:off x="2752725" y="15344775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PROJECT TYPE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CONSULTANT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PREPARED BY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DATE</a:t>
          </a:r>
        </a:p>
      </xdr:txBody>
    </xdr:sp>
    <xdr:clientData/>
  </xdr:twoCellAnchor>
  <xdr:twoCellAnchor>
    <xdr:from>
      <xdr:col>1</xdr:col>
      <xdr:colOff>390525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5" name="Line 27"/>
        <xdr:cNvSpPr>
          <a:spLocks/>
        </xdr:cNvSpPr>
      </xdr:nvSpPr>
      <xdr:spPr>
        <a:xfrm>
          <a:off x="1028700" y="153447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6" name="Line 28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7" name="Line 29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8" name="Line 30"/>
        <xdr:cNvSpPr>
          <a:spLocks/>
        </xdr:cNvSpPr>
      </xdr:nvSpPr>
      <xdr:spPr>
        <a:xfrm>
          <a:off x="933450" y="15344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89</xdr:row>
      <xdr:rowOff>0</xdr:rowOff>
    </xdr:from>
    <xdr:to>
      <xdr:col>1</xdr:col>
      <xdr:colOff>2114550</xdr:colOff>
      <xdr:row>89</xdr:row>
      <xdr:rowOff>0</xdr:rowOff>
    </xdr:to>
    <xdr:sp>
      <xdr:nvSpPr>
        <xdr:cNvPr id="19" name="Line 31"/>
        <xdr:cNvSpPr>
          <a:spLocks/>
        </xdr:cNvSpPr>
      </xdr:nvSpPr>
      <xdr:spPr>
        <a:xfrm>
          <a:off x="990600" y="15344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89</xdr:row>
      <xdr:rowOff>0</xdr:rowOff>
    </xdr:from>
    <xdr:to>
      <xdr:col>6</xdr:col>
      <xdr:colOff>590550</xdr:colOff>
      <xdr:row>89</xdr:row>
      <xdr:rowOff>0</xdr:rowOff>
    </xdr:to>
    <xdr:sp>
      <xdr:nvSpPr>
        <xdr:cNvPr id="20" name="Line 32"/>
        <xdr:cNvSpPr>
          <a:spLocks/>
        </xdr:cNvSpPr>
      </xdr:nvSpPr>
      <xdr:spPr>
        <a:xfrm>
          <a:off x="3467100" y="15344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89</xdr:row>
      <xdr:rowOff>0</xdr:rowOff>
    </xdr:from>
    <xdr:to>
      <xdr:col>6</xdr:col>
      <xdr:colOff>590550</xdr:colOff>
      <xdr:row>89</xdr:row>
      <xdr:rowOff>0</xdr:rowOff>
    </xdr:to>
    <xdr:sp>
      <xdr:nvSpPr>
        <xdr:cNvPr id="21" name="Line 33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89</xdr:row>
      <xdr:rowOff>0</xdr:rowOff>
    </xdr:from>
    <xdr:to>
      <xdr:col>6</xdr:col>
      <xdr:colOff>590550</xdr:colOff>
      <xdr:row>89</xdr:row>
      <xdr:rowOff>0</xdr:rowOff>
    </xdr:to>
    <xdr:sp>
      <xdr:nvSpPr>
        <xdr:cNvPr id="22" name="Line 34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89</xdr:row>
      <xdr:rowOff>0</xdr:rowOff>
    </xdr:from>
    <xdr:to>
      <xdr:col>6</xdr:col>
      <xdr:colOff>600075</xdr:colOff>
      <xdr:row>89</xdr:row>
      <xdr:rowOff>0</xdr:rowOff>
    </xdr:to>
    <xdr:sp>
      <xdr:nvSpPr>
        <xdr:cNvPr id="23" name="Line 35"/>
        <xdr:cNvSpPr>
          <a:spLocks/>
        </xdr:cNvSpPr>
      </xdr:nvSpPr>
      <xdr:spPr>
        <a:xfrm>
          <a:off x="3467100" y="15344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89</xdr:row>
      <xdr:rowOff>0</xdr:rowOff>
    </xdr:from>
    <xdr:to>
      <xdr:col>6</xdr:col>
      <xdr:colOff>609600</xdr:colOff>
      <xdr:row>89</xdr:row>
      <xdr:rowOff>0</xdr:rowOff>
    </xdr:to>
    <xdr:sp>
      <xdr:nvSpPr>
        <xdr:cNvPr id="24" name="Line 36"/>
        <xdr:cNvSpPr>
          <a:spLocks/>
        </xdr:cNvSpPr>
      </xdr:nvSpPr>
      <xdr:spPr>
        <a:xfrm>
          <a:off x="3457575" y="15344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5" name="Text 65"/>
        <xdr:cNvSpPr txBox="1">
          <a:spLocks noChangeArrowheads="1"/>
        </xdr:cNvSpPr>
      </xdr:nvSpPr>
      <xdr:spPr>
        <a:xfrm>
          <a:off x="0" y="15344775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ROUTE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ITEM NO.</a:t>
          </a:r>
        </a:p>
      </xdr:txBody>
    </xdr:sp>
    <xdr:clientData/>
  </xdr:twoCellAnchor>
  <xdr:twoCellAnchor>
    <xdr:from>
      <xdr:col>1</xdr:col>
      <xdr:colOff>2114550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26" name="Text 66"/>
        <xdr:cNvSpPr txBox="1">
          <a:spLocks noChangeArrowheads="1"/>
        </xdr:cNvSpPr>
      </xdr:nvSpPr>
      <xdr:spPr>
        <a:xfrm>
          <a:off x="2752725" y="15344775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PROJECT TYPE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CONSULTANT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PREPARED BY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DATE</a:t>
          </a:r>
        </a:p>
      </xdr:txBody>
    </xdr:sp>
    <xdr:clientData/>
  </xdr:twoCellAnchor>
  <xdr:twoCellAnchor>
    <xdr:from>
      <xdr:col>1</xdr:col>
      <xdr:colOff>390525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7" name="Line 39"/>
        <xdr:cNvSpPr>
          <a:spLocks/>
        </xdr:cNvSpPr>
      </xdr:nvSpPr>
      <xdr:spPr>
        <a:xfrm>
          <a:off x="1028700" y="153447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8" name="Line 40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29" name="Line 41"/>
        <xdr:cNvSpPr>
          <a:spLocks/>
        </xdr:cNvSpPr>
      </xdr:nvSpPr>
      <xdr:spPr>
        <a:xfrm>
          <a:off x="914400" y="15344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30" name="Line 42"/>
        <xdr:cNvSpPr>
          <a:spLocks/>
        </xdr:cNvSpPr>
      </xdr:nvSpPr>
      <xdr:spPr>
        <a:xfrm>
          <a:off x="933450" y="153447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90</xdr:row>
      <xdr:rowOff>0</xdr:rowOff>
    </xdr:from>
    <xdr:to>
      <xdr:col>1</xdr:col>
      <xdr:colOff>2114550</xdr:colOff>
      <xdr:row>90</xdr:row>
      <xdr:rowOff>0</xdr:rowOff>
    </xdr:to>
    <xdr:sp>
      <xdr:nvSpPr>
        <xdr:cNvPr id="31" name="Line 43"/>
        <xdr:cNvSpPr>
          <a:spLocks/>
        </xdr:cNvSpPr>
      </xdr:nvSpPr>
      <xdr:spPr>
        <a:xfrm>
          <a:off x="990600" y="15344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90</xdr:row>
      <xdr:rowOff>0</xdr:rowOff>
    </xdr:from>
    <xdr:to>
      <xdr:col>6</xdr:col>
      <xdr:colOff>590550</xdr:colOff>
      <xdr:row>90</xdr:row>
      <xdr:rowOff>0</xdr:rowOff>
    </xdr:to>
    <xdr:sp>
      <xdr:nvSpPr>
        <xdr:cNvPr id="32" name="Line 44"/>
        <xdr:cNvSpPr>
          <a:spLocks/>
        </xdr:cNvSpPr>
      </xdr:nvSpPr>
      <xdr:spPr>
        <a:xfrm>
          <a:off x="3467100" y="15344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90</xdr:row>
      <xdr:rowOff>0</xdr:rowOff>
    </xdr:from>
    <xdr:to>
      <xdr:col>6</xdr:col>
      <xdr:colOff>590550</xdr:colOff>
      <xdr:row>90</xdr:row>
      <xdr:rowOff>0</xdr:rowOff>
    </xdr:to>
    <xdr:sp>
      <xdr:nvSpPr>
        <xdr:cNvPr id="33" name="Line 45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90</xdr:row>
      <xdr:rowOff>0</xdr:rowOff>
    </xdr:from>
    <xdr:to>
      <xdr:col>6</xdr:col>
      <xdr:colOff>590550</xdr:colOff>
      <xdr:row>90</xdr:row>
      <xdr:rowOff>0</xdr:rowOff>
    </xdr:to>
    <xdr:sp>
      <xdr:nvSpPr>
        <xdr:cNvPr id="34" name="Line 46"/>
        <xdr:cNvSpPr>
          <a:spLocks/>
        </xdr:cNvSpPr>
      </xdr:nvSpPr>
      <xdr:spPr>
        <a:xfrm>
          <a:off x="3457575" y="15344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90</xdr:row>
      <xdr:rowOff>0</xdr:rowOff>
    </xdr:from>
    <xdr:to>
      <xdr:col>6</xdr:col>
      <xdr:colOff>600075</xdr:colOff>
      <xdr:row>90</xdr:row>
      <xdr:rowOff>0</xdr:rowOff>
    </xdr:to>
    <xdr:sp>
      <xdr:nvSpPr>
        <xdr:cNvPr id="35" name="Line 47"/>
        <xdr:cNvSpPr>
          <a:spLocks/>
        </xdr:cNvSpPr>
      </xdr:nvSpPr>
      <xdr:spPr>
        <a:xfrm>
          <a:off x="3467100" y="15344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90</xdr:row>
      <xdr:rowOff>0</xdr:rowOff>
    </xdr:from>
    <xdr:to>
      <xdr:col>6</xdr:col>
      <xdr:colOff>609600</xdr:colOff>
      <xdr:row>90</xdr:row>
      <xdr:rowOff>0</xdr:rowOff>
    </xdr:to>
    <xdr:sp>
      <xdr:nvSpPr>
        <xdr:cNvPr id="36" name="Line 48"/>
        <xdr:cNvSpPr>
          <a:spLocks/>
        </xdr:cNvSpPr>
      </xdr:nvSpPr>
      <xdr:spPr>
        <a:xfrm>
          <a:off x="3457575" y="15344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37" name="Text 65"/>
        <xdr:cNvSpPr txBox="1">
          <a:spLocks noChangeArrowheads="1"/>
        </xdr:cNvSpPr>
      </xdr:nvSpPr>
      <xdr:spPr>
        <a:xfrm>
          <a:off x="0" y="25393650"/>
          <a:ext cx="2752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COUNTY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ROUTE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DESC.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ITEM NO.</a:t>
          </a:r>
        </a:p>
      </xdr:txBody>
    </xdr:sp>
    <xdr:clientData/>
  </xdr:twoCellAnchor>
  <xdr:twoCellAnchor>
    <xdr:from>
      <xdr:col>1</xdr:col>
      <xdr:colOff>2114550</xdr:colOff>
      <xdr:row>151</xdr:row>
      <xdr:rowOff>0</xdr:rowOff>
    </xdr:from>
    <xdr:to>
      <xdr:col>7</xdr:col>
      <xdr:colOff>0</xdr:colOff>
      <xdr:row>151</xdr:row>
      <xdr:rowOff>0</xdr:rowOff>
    </xdr:to>
    <xdr:sp>
      <xdr:nvSpPr>
        <xdr:cNvPr id="38" name="Text 66"/>
        <xdr:cNvSpPr txBox="1">
          <a:spLocks noChangeArrowheads="1"/>
        </xdr:cNvSpPr>
      </xdr:nvSpPr>
      <xdr:spPr>
        <a:xfrm>
          <a:off x="2752725" y="25393650"/>
          <a:ext cx="3228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PROJECT TYPE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CONSULTANT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PREPARED BY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DATE</a:t>
          </a:r>
        </a:p>
      </xdr:txBody>
    </xdr:sp>
    <xdr:clientData/>
  </xdr:twoCellAnchor>
  <xdr:twoCellAnchor>
    <xdr:from>
      <xdr:col>1</xdr:col>
      <xdr:colOff>390525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39" name="Line 51"/>
        <xdr:cNvSpPr>
          <a:spLocks/>
        </xdr:cNvSpPr>
      </xdr:nvSpPr>
      <xdr:spPr>
        <a:xfrm>
          <a:off x="1028700" y="25393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0" name="Line 52"/>
        <xdr:cNvSpPr>
          <a:spLocks/>
        </xdr:cNvSpPr>
      </xdr:nvSpPr>
      <xdr:spPr>
        <a:xfrm>
          <a:off x="914400" y="25393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1" name="Line 53"/>
        <xdr:cNvSpPr>
          <a:spLocks/>
        </xdr:cNvSpPr>
      </xdr:nvSpPr>
      <xdr:spPr>
        <a:xfrm>
          <a:off x="914400" y="25393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2" name="Line 54"/>
        <xdr:cNvSpPr>
          <a:spLocks/>
        </xdr:cNvSpPr>
      </xdr:nvSpPr>
      <xdr:spPr>
        <a:xfrm>
          <a:off x="933450" y="25393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151</xdr:row>
      <xdr:rowOff>0</xdr:rowOff>
    </xdr:from>
    <xdr:to>
      <xdr:col>1</xdr:col>
      <xdr:colOff>2114550</xdr:colOff>
      <xdr:row>151</xdr:row>
      <xdr:rowOff>0</xdr:rowOff>
    </xdr:to>
    <xdr:sp>
      <xdr:nvSpPr>
        <xdr:cNvPr id="43" name="Line 55"/>
        <xdr:cNvSpPr>
          <a:spLocks/>
        </xdr:cNvSpPr>
      </xdr:nvSpPr>
      <xdr:spPr>
        <a:xfrm>
          <a:off x="990600" y="25393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151</xdr:row>
      <xdr:rowOff>0</xdr:rowOff>
    </xdr:from>
    <xdr:to>
      <xdr:col>6</xdr:col>
      <xdr:colOff>590550</xdr:colOff>
      <xdr:row>151</xdr:row>
      <xdr:rowOff>0</xdr:rowOff>
    </xdr:to>
    <xdr:sp>
      <xdr:nvSpPr>
        <xdr:cNvPr id="44" name="Line 56"/>
        <xdr:cNvSpPr>
          <a:spLocks/>
        </xdr:cNvSpPr>
      </xdr:nvSpPr>
      <xdr:spPr>
        <a:xfrm>
          <a:off x="3467100" y="253936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151</xdr:row>
      <xdr:rowOff>0</xdr:rowOff>
    </xdr:from>
    <xdr:to>
      <xdr:col>6</xdr:col>
      <xdr:colOff>590550</xdr:colOff>
      <xdr:row>151</xdr:row>
      <xdr:rowOff>0</xdr:rowOff>
    </xdr:to>
    <xdr:sp>
      <xdr:nvSpPr>
        <xdr:cNvPr id="45" name="Line 57"/>
        <xdr:cNvSpPr>
          <a:spLocks/>
        </xdr:cNvSpPr>
      </xdr:nvSpPr>
      <xdr:spPr>
        <a:xfrm>
          <a:off x="3457575" y="25393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151</xdr:row>
      <xdr:rowOff>0</xdr:rowOff>
    </xdr:from>
    <xdr:to>
      <xdr:col>6</xdr:col>
      <xdr:colOff>590550</xdr:colOff>
      <xdr:row>151</xdr:row>
      <xdr:rowOff>0</xdr:rowOff>
    </xdr:to>
    <xdr:sp>
      <xdr:nvSpPr>
        <xdr:cNvPr id="46" name="Line 58"/>
        <xdr:cNvSpPr>
          <a:spLocks/>
        </xdr:cNvSpPr>
      </xdr:nvSpPr>
      <xdr:spPr>
        <a:xfrm>
          <a:off x="3457575" y="25393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151</xdr:row>
      <xdr:rowOff>0</xdr:rowOff>
    </xdr:from>
    <xdr:to>
      <xdr:col>6</xdr:col>
      <xdr:colOff>600075</xdr:colOff>
      <xdr:row>151</xdr:row>
      <xdr:rowOff>0</xdr:rowOff>
    </xdr:to>
    <xdr:sp>
      <xdr:nvSpPr>
        <xdr:cNvPr id="47" name="Line 59"/>
        <xdr:cNvSpPr>
          <a:spLocks/>
        </xdr:cNvSpPr>
      </xdr:nvSpPr>
      <xdr:spPr>
        <a:xfrm>
          <a:off x="3467100" y="25393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151</xdr:row>
      <xdr:rowOff>0</xdr:rowOff>
    </xdr:from>
    <xdr:to>
      <xdr:col>6</xdr:col>
      <xdr:colOff>609600</xdr:colOff>
      <xdr:row>151</xdr:row>
      <xdr:rowOff>0</xdr:rowOff>
    </xdr:to>
    <xdr:sp>
      <xdr:nvSpPr>
        <xdr:cNvPr id="48" name="Line 60"/>
        <xdr:cNvSpPr>
          <a:spLocks/>
        </xdr:cNvSpPr>
      </xdr:nvSpPr>
      <xdr:spPr>
        <a:xfrm>
          <a:off x="3457575" y="253936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19" sqref="H19:I19"/>
    </sheetView>
  </sheetViews>
  <sheetFormatPr defaultColWidth="9.140625" defaultRowHeight="12.75"/>
  <cols>
    <col min="9" max="9" width="9.00390625" style="0" customWidth="1"/>
    <col min="10" max="10" width="9.140625" style="0" hidden="1" customWidth="1"/>
  </cols>
  <sheetData>
    <row r="1" spans="1:11" ht="20.25">
      <c r="A1" s="294" t="s">
        <v>231</v>
      </c>
      <c r="B1" s="294"/>
      <c r="C1" s="294"/>
      <c r="D1" s="294"/>
      <c r="E1" s="294"/>
      <c r="F1" s="294"/>
      <c r="G1" s="294"/>
      <c r="H1" s="294"/>
      <c r="I1" s="294"/>
      <c r="J1" s="294"/>
      <c r="K1" s="41"/>
    </row>
    <row r="2" spans="1:10" ht="12.75">
      <c r="A2" s="95" t="s">
        <v>75</v>
      </c>
      <c r="B2" s="295"/>
      <c r="C2" s="295"/>
      <c r="D2" s="295"/>
      <c r="E2" s="95" t="s">
        <v>76</v>
      </c>
      <c r="F2" s="95"/>
      <c r="G2" s="295"/>
      <c r="H2" s="295"/>
      <c r="I2" s="295"/>
      <c r="J2" s="41"/>
    </row>
    <row r="3" spans="1:10" ht="12.75">
      <c r="A3" s="95" t="s">
        <v>157</v>
      </c>
      <c r="B3" s="295"/>
      <c r="C3" s="295"/>
      <c r="D3" s="295"/>
      <c r="E3" s="95" t="s">
        <v>158</v>
      </c>
      <c r="F3" s="95"/>
      <c r="G3" s="295"/>
      <c r="H3" s="295"/>
      <c r="I3" s="295"/>
      <c r="J3" s="41"/>
    </row>
    <row r="4" spans="1:10" ht="12.75">
      <c r="A4" s="95" t="s">
        <v>159</v>
      </c>
      <c r="B4" s="295"/>
      <c r="C4" s="295"/>
      <c r="D4" s="295"/>
      <c r="E4" s="95" t="s">
        <v>160</v>
      </c>
      <c r="F4" s="95"/>
      <c r="G4" s="295"/>
      <c r="H4" s="295"/>
      <c r="I4" s="295"/>
      <c r="J4" s="41"/>
    </row>
    <row r="5" spans="1:10" ht="12.75">
      <c r="A5" s="95" t="s">
        <v>161</v>
      </c>
      <c r="B5" s="295"/>
      <c r="C5" s="295"/>
      <c r="D5" s="295"/>
      <c r="E5" s="94" t="s">
        <v>77</v>
      </c>
      <c r="F5" s="94"/>
      <c r="G5" s="295"/>
      <c r="H5" s="295"/>
      <c r="I5" s="295"/>
      <c r="J5" s="41"/>
    </row>
    <row r="6" spans="1:10" ht="13.5" thickBot="1">
      <c r="A6" s="195" t="s">
        <v>162</v>
      </c>
      <c r="B6" s="292"/>
      <c r="C6" s="292"/>
      <c r="D6" s="292"/>
      <c r="E6" s="292" t="s">
        <v>163</v>
      </c>
      <c r="F6" s="292"/>
      <c r="G6" s="293"/>
      <c r="H6" s="292"/>
      <c r="I6" s="292"/>
      <c r="J6" s="41"/>
    </row>
    <row r="7" spans="1:9" ht="14.25" thickBot="1" thickTop="1">
      <c r="A7" s="289" t="s">
        <v>239</v>
      </c>
      <c r="B7" s="289"/>
      <c r="C7" s="289"/>
      <c r="D7" s="289"/>
      <c r="E7" s="289"/>
      <c r="F7" s="289"/>
      <c r="G7" s="289"/>
      <c r="H7" s="289" t="s">
        <v>240</v>
      </c>
      <c r="I7" s="289"/>
    </row>
    <row r="8" spans="1:9" ht="13.5" thickTop="1">
      <c r="A8" s="42"/>
      <c r="B8" s="42"/>
      <c r="C8" s="42"/>
      <c r="D8" s="42"/>
      <c r="E8" s="42"/>
      <c r="F8" s="42"/>
      <c r="G8" s="42"/>
      <c r="H8" s="290"/>
      <c r="I8" s="290"/>
    </row>
    <row r="9" spans="1:9" ht="12.75">
      <c r="A9" s="286" t="s">
        <v>283</v>
      </c>
      <c r="B9" s="286"/>
      <c r="C9" s="286"/>
      <c r="D9" s="286"/>
      <c r="E9" s="286"/>
      <c r="F9" s="286"/>
      <c r="G9" s="286"/>
      <c r="H9" s="282">
        <f>'CELI-III'!G30</f>
        <v>0</v>
      </c>
      <c r="I9" s="282"/>
    </row>
    <row r="10" spans="1:9" ht="12.75">
      <c r="A10" s="286" t="s">
        <v>233</v>
      </c>
      <c r="B10" s="286"/>
      <c r="C10" s="286"/>
      <c r="D10" s="286"/>
      <c r="E10" s="286"/>
      <c r="F10" s="286"/>
      <c r="G10" s="286"/>
      <c r="H10" s="291">
        <f>Air!G30</f>
        <v>0</v>
      </c>
      <c r="I10" s="282"/>
    </row>
    <row r="11" spans="1:9" ht="12.75">
      <c r="A11" s="286" t="s">
        <v>232</v>
      </c>
      <c r="B11" s="286"/>
      <c r="C11" s="286"/>
      <c r="D11" s="286"/>
      <c r="E11" s="286"/>
      <c r="F11" s="286"/>
      <c r="G11" s="286"/>
      <c r="H11" s="291">
        <f>Noise!G42</f>
        <v>0</v>
      </c>
      <c r="I11" s="282"/>
    </row>
    <row r="12" spans="1:9" ht="12.75">
      <c r="A12" s="286" t="s">
        <v>234</v>
      </c>
      <c r="B12" s="286"/>
      <c r="C12" s="286"/>
      <c r="D12" s="286"/>
      <c r="E12" s="286"/>
      <c r="F12" s="286"/>
      <c r="G12" s="286"/>
      <c r="H12" s="291">
        <f>Socioec!G32</f>
        <v>0</v>
      </c>
      <c r="I12" s="282"/>
    </row>
    <row r="13" spans="1:9" ht="12.75">
      <c r="A13" s="286" t="s">
        <v>235</v>
      </c>
      <c r="B13" s="286"/>
      <c r="C13" s="286"/>
      <c r="D13" s="286"/>
      <c r="E13" s="286"/>
      <c r="F13" s="286"/>
      <c r="G13" s="286"/>
      <c r="H13" s="291">
        <f>'Terr-Aquatic'!J39</f>
        <v>0</v>
      </c>
      <c r="I13" s="282"/>
    </row>
    <row r="14" spans="1:9" ht="12.75">
      <c r="A14" s="286" t="s">
        <v>236</v>
      </c>
      <c r="B14" s="286"/>
      <c r="C14" s="286"/>
      <c r="D14" s="286"/>
      <c r="E14" s="286"/>
      <c r="F14" s="286"/>
      <c r="G14" s="286"/>
      <c r="H14" s="291">
        <f>Arch!G216</f>
        <v>0</v>
      </c>
      <c r="I14" s="282"/>
    </row>
    <row r="15" spans="1:9" ht="12.75">
      <c r="A15" s="286" t="s">
        <v>237</v>
      </c>
      <c r="B15" s="286"/>
      <c r="C15" s="286"/>
      <c r="D15" s="286"/>
      <c r="E15" s="286"/>
      <c r="F15" s="286"/>
      <c r="G15" s="286"/>
      <c r="H15" s="282">
        <f>Historic!H47</f>
        <v>0</v>
      </c>
      <c r="I15" s="282"/>
    </row>
    <row r="16" spans="1:9" ht="12.75">
      <c r="A16" s="286" t="s">
        <v>238</v>
      </c>
      <c r="B16" s="286"/>
      <c r="C16" s="286"/>
      <c r="D16" s="286"/>
      <c r="E16" s="286"/>
      <c r="F16" s="286"/>
      <c r="G16" s="286"/>
      <c r="H16" s="282">
        <f>UST!J34</f>
        <v>0</v>
      </c>
      <c r="I16" s="282"/>
    </row>
    <row r="17" spans="1:11" ht="12.75">
      <c r="A17" s="285" t="s">
        <v>297</v>
      </c>
      <c r="B17" s="285"/>
      <c r="C17" s="285"/>
      <c r="D17" s="285"/>
      <c r="E17" s="285"/>
      <c r="F17" s="285"/>
      <c r="G17" s="285"/>
      <c r="H17" s="287">
        <f>'BA'!G35</f>
        <v>0</v>
      </c>
      <c r="I17" s="287"/>
      <c r="J17" s="78"/>
      <c r="K17" s="78"/>
    </row>
    <row r="18" spans="1:9" ht="13.5" thickBot="1">
      <c r="A18" s="285" t="s">
        <v>352</v>
      </c>
      <c r="B18" s="285"/>
      <c r="C18" s="285"/>
      <c r="D18" s="285"/>
      <c r="E18" s="285"/>
      <c r="F18" s="285"/>
      <c r="G18" s="285"/>
      <c r="H18" s="288">
        <f>Permits!J80</f>
        <v>0</v>
      </c>
      <c r="I18" s="287"/>
    </row>
    <row r="19" spans="1:9" ht="14.25" thickBot="1" thickTop="1">
      <c r="A19" s="283" t="s">
        <v>202</v>
      </c>
      <c r="B19" s="283"/>
      <c r="C19" s="283"/>
      <c r="D19" s="283"/>
      <c r="E19" s="283"/>
      <c r="F19" s="283"/>
      <c r="G19" s="283"/>
      <c r="H19" s="284">
        <f>SUM(H9:H18)</f>
        <v>0</v>
      </c>
      <c r="I19" s="284"/>
    </row>
    <row r="20" ht="13.5" thickTop="1"/>
  </sheetData>
  <sheetProtection/>
  <mergeCells count="37">
    <mergeCell ref="A1:J1"/>
    <mergeCell ref="B4:D4"/>
    <mergeCell ref="G4:I4"/>
    <mergeCell ref="B5:D5"/>
    <mergeCell ref="G5:I5"/>
    <mergeCell ref="B2:D2"/>
    <mergeCell ref="G2:I2"/>
    <mergeCell ref="B3:D3"/>
    <mergeCell ref="G3:I3"/>
    <mergeCell ref="B6:D6"/>
    <mergeCell ref="E6:F6"/>
    <mergeCell ref="G6:I6"/>
    <mergeCell ref="H10:I10"/>
    <mergeCell ref="H11:I11"/>
    <mergeCell ref="H12:I12"/>
    <mergeCell ref="A7:G7"/>
    <mergeCell ref="A15:G15"/>
    <mergeCell ref="H13:I13"/>
    <mergeCell ref="H15:I15"/>
    <mergeCell ref="A10:G10"/>
    <mergeCell ref="A11:G11"/>
    <mergeCell ref="A12:G12"/>
    <mergeCell ref="H7:I7"/>
    <mergeCell ref="H8:I8"/>
    <mergeCell ref="H9:I9"/>
    <mergeCell ref="A9:G9"/>
    <mergeCell ref="H14:I14"/>
    <mergeCell ref="A13:G13"/>
    <mergeCell ref="A14:G14"/>
    <mergeCell ref="H16:I16"/>
    <mergeCell ref="A19:G19"/>
    <mergeCell ref="H19:I19"/>
    <mergeCell ref="A18:G18"/>
    <mergeCell ref="A16:G16"/>
    <mergeCell ref="A17:G17"/>
    <mergeCell ref="H17:I17"/>
    <mergeCell ref="H18:I1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H25" sqref="H25"/>
    </sheetView>
  </sheetViews>
  <sheetFormatPr defaultColWidth="9.140625" defaultRowHeight="12.75"/>
  <cols>
    <col min="1" max="1" width="9.7109375" style="0" customWidth="1"/>
    <col min="2" max="2" width="28.8515625" style="0" customWidth="1"/>
    <col min="3" max="3" width="9.8515625" style="0" customWidth="1"/>
    <col min="4" max="4" width="6.28125" style="0" customWidth="1"/>
    <col min="5" max="5" width="7.28125" style="0" customWidth="1"/>
    <col min="6" max="6" width="8.7109375" style="0" customWidth="1"/>
    <col min="7" max="7" width="3.00390625" style="0" customWidth="1"/>
  </cols>
  <sheetData>
    <row r="1" spans="1:8" ht="24" customHeight="1">
      <c r="A1" s="131" t="s">
        <v>22</v>
      </c>
      <c r="B1" s="132"/>
      <c r="C1" s="132"/>
      <c r="D1" s="132"/>
      <c r="E1" s="132"/>
      <c r="F1" s="132"/>
      <c r="G1" s="133"/>
      <c r="H1" s="134"/>
    </row>
    <row r="2" spans="1:8" ht="15" customHeight="1">
      <c r="A2" s="95" t="s">
        <v>75</v>
      </c>
      <c r="B2" s="379"/>
      <c r="C2" s="379"/>
      <c r="D2" s="379"/>
      <c r="E2" s="95" t="s">
        <v>76</v>
      </c>
      <c r="F2" s="95"/>
      <c r="G2" s="380"/>
      <c r="H2" s="380"/>
    </row>
    <row r="3" spans="1:8" ht="15" customHeight="1">
      <c r="A3" s="95" t="s">
        <v>157</v>
      </c>
      <c r="B3" s="379"/>
      <c r="C3" s="379"/>
      <c r="D3" s="379"/>
      <c r="E3" s="95" t="s">
        <v>158</v>
      </c>
      <c r="F3" s="95"/>
      <c r="G3" s="380"/>
      <c r="H3" s="380"/>
    </row>
    <row r="4" spans="1:8" ht="15" customHeight="1">
      <c r="A4" s="95" t="s">
        <v>159</v>
      </c>
      <c r="B4" s="379"/>
      <c r="C4" s="379"/>
      <c r="D4" s="379"/>
      <c r="E4" s="95" t="s">
        <v>160</v>
      </c>
      <c r="F4" s="95"/>
      <c r="G4" s="380"/>
      <c r="H4" s="380"/>
    </row>
    <row r="5" spans="1:8" ht="15" customHeight="1">
      <c r="A5" s="95" t="s">
        <v>161</v>
      </c>
      <c r="B5" s="379"/>
      <c r="C5" s="379"/>
      <c r="D5" s="379"/>
      <c r="E5" s="94" t="s">
        <v>77</v>
      </c>
      <c r="F5" s="94"/>
      <c r="G5" s="380"/>
      <c r="H5" s="380"/>
    </row>
    <row r="6" spans="1:8" ht="15" customHeight="1">
      <c r="A6" s="95" t="s">
        <v>162</v>
      </c>
      <c r="B6" s="379"/>
      <c r="C6" s="379"/>
      <c r="D6" s="379"/>
      <c r="E6" s="295" t="s">
        <v>163</v>
      </c>
      <c r="F6" s="295"/>
      <c r="G6" s="380"/>
      <c r="H6" s="380"/>
    </row>
    <row r="7" spans="1:8" ht="23.25">
      <c r="A7" s="381" t="s">
        <v>206</v>
      </c>
      <c r="B7" s="381"/>
      <c r="C7" s="381"/>
      <c r="D7" s="381"/>
      <c r="E7" s="381"/>
      <c r="F7" s="381"/>
      <c r="G7" s="381"/>
      <c r="H7" s="45"/>
    </row>
    <row r="8" spans="1:8" ht="12.75">
      <c r="A8" s="45" t="s">
        <v>24</v>
      </c>
      <c r="B8" s="45" t="s">
        <v>0</v>
      </c>
      <c r="C8" s="45" t="s">
        <v>241</v>
      </c>
      <c r="D8" s="45" t="s">
        <v>242</v>
      </c>
      <c r="E8" s="45" t="s">
        <v>243</v>
      </c>
      <c r="F8" s="342" t="s">
        <v>244</v>
      </c>
      <c r="G8" s="343"/>
      <c r="H8" s="44" t="s">
        <v>7</v>
      </c>
    </row>
    <row r="9" spans="1:8" ht="12.75">
      <c r="A9" s="139" t="s">
        <v>99</v>
      </c>
      <c r="B9" s="45"/>
      <c r="C9" s="45"/>
      <c r="D9" s="45"/>
      <c r="E9" s="45"/>
      <c r="F9" s="342"/>
      <c r="G9" s="343"/>
      <c r="H9" s="45">
        <f>(C10*E10*F10)</f>
        <v>0</v>
      </c>
    </row>
    <row r="10" spans="1:8" ht="12.75">
      <c r="A10" s="96">
        <v>1</v>
      </c>
      <c r="B10" s="45" t="s">
        <v>207</v>
      </c>
      <c r="C10" s="45"/>
      <c r="D10" s="45"/>
      <c r="E10" s="45"/>
      <c r="F10" s="342"/>
      <c r="G10" s="343"/>
      <c r="H10" s="45">
        <f>(C11*E11*F11)</f>
        <v>0</v>
      </c>
    </row>
    <row r="11" spans="1:8" ht="12.75">
      <c r="A11" s="96">
        <v>2</v>
      </c>
      <c r="B11" s="45" t="s">
        <v>208</v>
      </c>
      <c r="C11" s="45"/>
      <c r="D11" s="45"/>
      <c r="E11" s="45"/>
      <c r="F11" s="342"/>
      <c r="G11" s="343"/>
      <c r="H11" s="45">
        <f>(C12*E12*F12)</f>
        <v>0</v>
      </c>
    </row>
    <row r="12" spans="1:8" ht="12.75">
      <c r="A12" s="96">
        <v>3</v>
      </c>
      <c r="B12" s="45" t="s">
        <v>209</v>
      </c>
      <c r="C12" s="45"/>
      <c r="D12" s="45"/>
      <c r="E12" s="45"/>
      <c r="F12" s="342"/>
      <c r="G12" s="343"/>
      <c r="H12" s="45">
        <f>(C13*E13*F13)</f>
        <v>0</v>
      </c>
    </row>
    <row r="13" spans="1:8" ht="12.75">
      <c r="A13" s="136"/>
      <c r="B13" s="40" t="s">
        <v>8</v>
      </c>
      <c r="C13" s="40"/>
      <c r="D13" s="40"/>
      <c r="E13" s="40"/>
      <c r="F13" s="40"/>
      <c r="G13" s="40"/>
      <c r="H13" s="137">
        <f>SUM(H10:H12)</f>
        <v>0</v>
      </c>
    </row>
    <row r="14" spans="1:8" ht="12.75">
      <c r="A14" s="139" t="s">
        <v>187</v>
      </c>
      <c r="B14" s="45"/>
      <c r="C14" s="45"/>
      <c r="D14" s="45"/>
      <c r="E14" s="45"/>
      <c r="F14" s="342"/>
      <c r="G14" s="343"/>
      <c r="H14" s="45"/>
    </row>
    <row r="15" spans="1:8" ht="12.75">
      <c r="A15" s="96">
        <v>4</v>
      </c>
      <c r="B15" s="45" t="s">
        <v>210</v>
      </c>
      <c r="C15" s="45"/>
      <c r="D15" s="45"/>
      <c r="E15" s="45"/>
      <c r="F15" s="342"/>
      <c r="G15" s="343"/>
      <c r="H15" s="45">
        <f>(C16*E16*F16)</f>
        <v>0</v>
      </c>
    </row>
    <row r="16" spans="1:8" ht="12.75">
      <c r="A16" s="96">
        <v>5</v>
      </c>
      <c r="B16" s="45" t="s">
        <v>211</v>
      </c>
      <c r="C16" s="45"/>
      <c r="D16" s="45"/>
      <c r="E16" s="45"/>
      <c r="F16" s="342"/>
      <c r="G16" s="343"/>
      <c r="H16" s="45">
        <f>(C17*E17*F17)</f>
        <v>0</v>
      </c>
    </row>
    <row r="17" spans="1:8" ht="12.75">
      <c r="A17" s="96">
        <v>6</v>
      </c>
      <c r="B17" s="45" t="s">
        <v>212</v>
      </c>
      <c r="C17" s="45"/>
      <c r="D17" s="45"/>
      <c r="E17" s="45"/>
      <c r="F17" s="342"/>
      <c r="G17" s="343"/>
      <c r="H17" s="45">
        <f>(C18*E18*F18)</f>
        <v>0</v>
      </c>
    </row>
    <row r="18" spans="1:8" ht="12.75">
      <c r="A18" s="136"/>
      <c r="B18" s="40" t="s">
        <v>8</v>
      </c>
      <c r="C18" s="40"/>
      <c r="D18" s="40"/>
      <c r="E18" s="40"/>
      <c r="F18" s="40"/>
      <c r="G18" s="40"/>
      <c r="H18" s="137">
        <f>SUM(H15:H17)</f>
        <v>0</v>
      </c>
    </row>
    <row r="19" spans="1:8" ht="12.75">
      <c r="A19" s="139" t="s">
        <v>188</v>
      </c>
      <c r="B19" s="45"/>
      <c r="C19" s="45"/>
      <c r="D19" s="45"/>
      <c r="E19" s="45"/>
      <c r="F19" s="342"/>
      <c r="G19" s="343"/>
      <c r="H19" s="45"/>
    </row>
    <row r="20" spans="1:8" ht="12.75">
      <c r="A20" s="96">
        <v>7</v>
      </c>
      <c r="B20" s="45" t="s">
        <v>36</v>
      </c>
      <c r="C20" s="45"/>
      <c r="D20" s="45"/>
      <c r="E20" s="45"/>
      <c r="F20" s="342"/>
      <c r="G20" s="343"/>
      <c r="H20" s="45">
        <f>(C21*E21*F21)</f>
        <v>0</v>
      </c>
    </row>
    <row r="21" spans="1:8" ht="12.75">
      <c r="A21" s="45" t="s">
        <v>193</v>
      </c>
      <c r="B21" s="45"/>
      <c r="C21" s="45"/>
      <c r="D21" s="45"/>
      <c r="E21" s="45"/>
      <c r="F21" s="342"/>
      <c r="G21" s="343"/>
      <c r="H21" s="45">
        <f>(C22*E22*F22)</f>
        <v>0</v>
      </c>
    </row>
    <row r="22" spans="1:8" ht="12.75">
      <c r="A22" s="136"/>
      <c r="B22" s="40" t="s">
        <v>8</v>
      </c>
      <c r="C22" s="40"/>
      <c r="D22" s="40"/>
      <c r="E22" s="40"/>
      <c r="F22" s="40"/>
      <c r="G22" s="40"/>
      <c r="H22" s="137">
        <f>SUM(H20:H21)</f>
        <v>0</v>
      </c>
    </row>
    <row r="23" spans="1:8" ht="12.75">
      <c r="A23" s="139" t="s">
        <v>71</v>
      </c>
      <c r="B23" s="45"/>
      <c r="C23" s="45"/>
      <c r="D23" s="45"/>
      <c r="E23" s="45"/>
      <c r="F23" s="342"/>
      <c r="G23" s="343"/>
      <c r="H23" s="45"/>
    </row>
    <row r="24" spans="1:8" ht="12.75">
      <c r="A24" s="96">
        <v>10</v>
      </c>
      <c r="B24" s="45" t="s">
        <v>213</v>
      </c>
      <c r="C24" s="45"/>
      <c r="D24" s="45"/>
      <c r="E24" s="45"/>
      <c r="F24" s="342"/>
      <c r="G24" s="343"/>
      <c r="H24" s="45">
        <v>0</v>
      </c>
    </row>
    <row r="25" spans="1:8" ht="12.75">
      <c r="A25" s="96">
        <v>11</v>
      </c>
      <c r="B25" s="45" t="s">
        <v>214</v>
      </c>
      <c r="C25" s="45"/>
      <c r="D25" s="45"/>
      <c r="E25" s="45"/>
      <c r="F25" s="342"/>
      <c r="G25" s="343"/>
      <c r="H25" s="45">
        <f>(C26*E26*F26)</f>
        <v>0</v>
      </c>
    </row>
    <row r="26" spans="1:8" ht="12.75">
      <c r="A26" s="96">
        <v>12</v>
      </c>
      <c r="B26" s="45" t="s">
        <v>215</v>
      </c>
      <c r="C26" s="45"/>
      <c r="D26" s="45"/>
      <c r="E26" s="45"/>
      <c r="F26" s="342"/>
      <c r="G26" s="343"/>
      <c r="H26" s="45">
        <f>(C27*E27*F27)</f>
        <v>0</v>
      </c>
    </row>
    <row r="27" spans="1:8" ht="12.75">
      <c r="A27" s="96">
        <v>13</v>
      </c>
      <c r="B27" s="45" t="s">
        <v>216</v>
      </c>
      <c r="C27" s="45"/>
      <c r="D27" s="45"/>
      <c r="E27" s="45"/>
      <c r="F27" s="342"/>
      <c r="G27" s="343"/>
      <c r="H27" s="45">
        <f>(C28*E28*F28)</f>
        <v>0</v>
      </c>
    </row>
    <row r="28" spans="1:8" ht="12.75">
      <c r="A28" s="96">
        <v>14</v>
      </c>
      <c r="B28" s="45"/>
      <c r="C28" s="45"/>
      <c r="D28" s="45"/>
      <c r="E28" s="45"/>
      <c r="F28" s="342"/>
      <c r="G28" s="343"/>
      <c r="H28" s="45">
        <f>(C29*E29*F29)</f>
        <v>0</v>
      </c>
    </row>
    <row r="29" spans="1:8" ht="12.75">
      <c r="A29" s="136"/>
      <c r="B29" s="40" t="s">
        <v>8</v>
      </c>
      <c r="C29" s="40"/>
      <c r="D29" s="40"/>
      <c r="E29" s="40"/>
      <c r="F29" s="40"/>
      <c r="G29" s="40"/>
      <c r="H29" s="137">
        <f>SUM(H24:H28)</f>
        <v>0</v>
      </c>
    </row>
    <row r="30" spans="1:8" ht="12.75">
      <c r="A30" s="45" t="s">
        <v>43</v>
      </c>
      <c r="B30" s="45"/>
      <c r="C30" s="45"/>
      <c r="D30" s="45"/>
      <c r="E30" s="45"/>
      <c r="F30" s="342"/>
      <c r="G30" s="343"/>
      <c r="H30" s="45"/>
    </row>
    <row r="31" spans="1:8" ht="12.75">
      <c r="A31" s="96">
        <v>15</v>
      </c>
      <c r="B31" s="45" t="s">
        <v>217</v>
      </c>
      <c r="C31" s="45"/>
      <c r="D31" s="45"/>
      <c r="E31" s="45"/>
      <c r="F31" s="342"/>
      <c r="G31" s="343"/>
      <c r="H31" s="45">
        <f>(C32*E32*F32)</f>
        <v>0</v>
      </c>
    </row>
    <row r="32" spans="1:8" ht="12.75">
      <c r="A32" s="96">
        <v>16</v>
      </c>
      <c r="B32" s="45" t="s">
        <v>218</v>
      </c>
      <c r="C32" s="45"/>
      <c r="D32" s="45"/>
      <c r="E32" s="45"/>
      <c r="F32" s="342"/>
      <c r="G32" s="343"/>
      <c r="H32" s="45">
        <f>(C33*E33*F33)</f>
        <v>0</v>
      </c>
    </row>
    <row r="33" spans="1:8" ht="12.75">
      <c r="A33" s="96">
        <v>17</v>
      </c>
      <c r="B33" s="45" t="s">
        <v>219</v>
      </c>
      <c r="C33" s="45"/>
      <c r="D33" s="45"/>
      <c r="E33" s="45"/>
      <c r="F33" s="342"/>
      <c r="G33" s="343"/>
      <c r="H33" s="45">
        <f>(C34*E34*F34)</f>
        <v>0</v>
      </c>
    </row>
    <row r="34" spans="1:8" ht="12.75">
      <c r="A34" s="136"/>
      <c r="B34" s="40" t="s">
        <v>8</v>
      </c>
      <c r="C34" s="40"/>
      <c r="D34" s="40"/>
      <c r="E34" s="40"/>
      <c r="F34" s="40"/>
      <c r="G34" s="40"/>
      <c r="H34" s="137">
        <f>SUM(H30:H33)</f>
        <v>0</v>
      </c>
    </row>
    <row r="35" spans="1:8" ht="12.75">
      <c r="A35" s="139" t="s">
        <v>107</v>
      </c>
      <c r="B35" s="45"/>
      <c r="C35" s="45" t="s">
        <v>189</v>
      </c>
      <c r="D35" s="45" t="s">
        <v>190</v>
      </c>
      <c r="E35" s="45" t="s">
        <v>224</v>
      </c>
      <c r="F35" s="342" t="s">
        <v>191</v>
      </c>
      <c r="G35" s="343"/>
      <c r="H35" s="45"/>
    </row>
    <row r="36" spans="1:8" ht="12.75">
      <c r="A36" s="96">
        <v>20</v>
      </c>
      <c r="B36" s="45" t="s">
        <v>220</v>
      </c>
      <c r="C36" s="45"/>
      <c r="D36" s="45"/>
      <c r="E36" s="45"/>
      <c r="F36" s="342"/>
      <c r="G36" s="343"/>
      <c r="H36" s="45">
        <f>(C37*E37*F37)</f>
        <v>0</v>
      </c>
    </row>
    <row r="37" spans="1:8" ht="12.75">
      <c r="A37" s="96">
        <v>21</v>
      </c>
      <c r="B37" s="45" t="s">
        <v>221</v>
      </c>
      <c r="C37" s="45"/>
      <c r="D37" s="45"/>
      <c r="E37" s="45"/>
      <c r="F37" s="342"/>
      <c r="G37" s="343"/>
      <c r="H37" s="45">
        <f>(C38*E38*F38)</f>
        <v>0</v>
      </c>
    </row>
    <row r="38" spans="1:8" ht="12.75">
      <c r="A38" s="96">
        <v>22</v>
      </c>
      <c r="B38" s="45" t="s">
        <v>222</v>
      </c>
      <c r="C38" s="45"/>
      <c r="D38" s="45"/>
      <c r="E38" s="45"/>
      <c r="F38" s="342"/>
      <c r="G38" s="343"/>
      <c r="H38" s="45">
        <f>(C39*E39*F39)</f>
        <v>0</v>
      </c>
    </row>
    <row r="39" spans="1:8" ht="12.75">
      <c r="A39" s="96">
        <v>23</v>
      </c>
      <c r="B39" s="45" t="s">
        <v>223</v>
      </c>
      <c r="C39" s="45"/>
      <c r="D39" s="45"/>
      <c r="E39" s="45"/>
      <c r="F39" s="342"/>
      <c r="G39" s="343"/>
      <c r="H39" s="45">
        <f>(C40*E40*F40)</f>
        <v>0</v>
      </c>
    </row>
    <row r="40" spans="1:8" ht="12.75">
      <c r="A40" s="136"/>
      <c r="B40" s="40" t="s">
        <v>8</v>
      </c>
      <c r="C40" s="40"/>
      <c r="D40" s="40"/>
      <c r="E40" s="40"/>
      <c r="F40" s="40"/>
      <c r="G40" s="40"/>
      <c r="H40" s="137">
        <f>SUM(H36:H39)</f>
        <v>0</v>
      </c>
    </row>
    <row r="41" spans="1:8" ht="12.75">
      <c r="A41" s="139" t="s">
        <v>192</v>
      </c>
      <c r="B41" s="45"/>
      <c r="C41" s="45"/>
      <c r="D41" s="45"/>
      <c r="E41" s="45"/>
      <c r="F41" s="342"/>
      <c r="G41" s="343"/>
      <c r="H41" s="45"/>
    </row>
    <row r="42" spans="1:8" ht="12.75">
      <c r="A42" s="96">
        <v>24</v>
      </c>
      <c r="B42" s="45"/>
      <c r="C42" s="45"/>
      <c r="D42" s="45"/>
      <c r="E42" s="45"/>
      <c r="F42" s="342"/>
      <c r="G42" s="343"/>
      <c r="H42" s="45">
        <f>(C43*E43*F43)</f>
        <v>0</v>
      </c>
    </row>
    <row r="43" spans="1:8" ht="12.75">
      <c r="A43" s="96">
        <v>25</v>
      </c>
      <c r="B43" s="45"/>
      <c r="C43" s="45"/>
      <c r="D43" s="45"/>
      <c r="E43" s="45"/>
      <c r="F43" s="342"/>
      <c r="G43" s="343"/>
      <c r="H43" s="45">
        <f>(C44*E44*F44)</f>
        <v>0</v>
      </c>
    </row>
    <row r="44" spans="1:8" ht="12.75">
      <c r="A44" s="136"/>
      <c r="B44" s="40" t="s">
        <v>8</v>
      </c>
      <c r="C44" s="40"/>
      <c r="D44" s="40"/>
      <c r="E44" s="40"/>
      <c r="F44" s="369"/>
      <c r="G44" s="369"/>
      <c r="H44" s="137">
        <f>SUM(H42:H43)</f>
        <v>0</v>
      </c>
    </row>
    <row r="45" spans="1:8" ht="12.75">
      <c r="A45" s="75"/>
      <c r="B45" s="17"/>
      <c r="C45" s="17"/>
      <c r="D45" s="17"/>
      <c r="E45" s="17"/>
      <c r="F45" s="17"/>
      <c r="G45" s="17"/>
      <c r="H45" s="16"/>
    </row>
    <row r="46" spans="1:8" ht="12.75">
      <c r="A46" s="75"/>
      <c r="B46" s="17"/>
      <c r="C46" s="17"/>
      <c r="D46" s="17"/>
      <c r="E46" s="17"/>
      <c r="F46" s="17"/>
      <c r="G46" s="17"/>
      <c r="H46" s="16"/>
    </row>
    <row r="47" spans="1:8" ht="12.75">
      <c r="A47" s="378" t="s">
        <v>230</v>
      </c>
      <c r="B47" s="378"/>
      <c r="C47" s="378"/>
      <c r="D47" s="378"/>
      <c r="E47" s="378"/>
      <c r="F47" s="378"/>
      <c r="G47" s="378"/>
      <c r="H47" s="73">
        <f>(H13+H18+H22+H29+H34)</f>
        <v>0</v>
      </c>
    </row>
  </sheetData>
  <sheetProtection/>
  <mergeCells count="44">
    <mergeCell ref="F33:G33"/>
    <mergeCell ref="F36:G36"/>
    <mergeCell ref="F37:G37"/>
    <mergeCell ref="F43:G43"/>
    <mergeCell ref="F44:G44"/>
    <mergeCell ref="F39:G39"/>
    <mergeCell ref="F35:G35"/>
    <mergeCell ref="F41:G41"/>
    <mergeCell ref="F42:G42"/>
    <mergeCell ref="F38:G38"/>
    <mergeCell ref="F26:G26"/>
    <mergeCell ref="F27:G27"/>
    <mergeCell ref="F28:G28"/>
    <mergeCell ref="F30:G30"/>
    <mergeCell ref="F31:G31"/>
    <mergeCell ref="F32:G32"/>
    <mergeCell ref="F19:G19"/>
    <mergeCell ref="F20:G20"/>
    <mergeCell ref="F21:G21"/>
    <mergeCell ref="F23:G23"/>
    <mergeCell ref="F24:G24"/>
    <mergeCell ref="F25:G25"/>
    <mergeCell ref="F11:G11"/>
    <mergeCell ref="F12:G12"/>
    <mergeCell ref="F14:G14"/>
    <mergeCell ref="F15:G15"/>
    <mergeCell ref="F16:G16"/>
    <mergeCell ref="F17:G17"/>
    <mergeCell ref="G5:H5"/>
    <mergeCell ref="G6:H6"/>
    <mergeCell ref="F8:G8"/>
    <mergeCell ref="A7:G7"/>
    <mergeCell ref="F9:G9"/>
    <mergeCell ref="F10:G10"/>
    <mergeCell ref="A47:G47"/>
    <mergeCell ref="B2:D2"/>
    <mergeCell ref="B3:D3"/>
    <mergeCell ref="B4:D4"/>
    <mergeCell ref="B5:D5"/>
    <mergeCell ref="B6:D6"/>
    <mergeCell ref="E6:F6"/>
    <mergeCell ref="G2:H2"/>
    <mergeCell ref="G3:H3"/>
    <mergeCell ref="G4:H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G158" sqref="G158"/>
    </sheetView>
  </sheetViews>
  <sheetFormatPr defaultColWidth="9.140625" defaultRowHeight="12.75"/>
  <cols>
    <col min="1" max="1" width="9.7109375" style="17" customWidth="1"/>
    <col min="2" max="2" width="23.28125" style="17" customWidth="1"/>
    <col min="3" max="4" width="5.00390625" style="17" customWidth="1"/>
    <col min="5" max="5" width="5.8515625" style="17" customWidth="1"/>
    <col min="6" max="6" width="5.57421875" style="17" customWidth="1"/>
    <col min="7" max="7" width="9.421875" style="17" customWidth="1"/>
    <col min="8" max="8" width="7.140625" style="17" customWidth="1"/>
    <col min="9" max="10" width="9.8515625" style="17" customWidth="1"/>
    <col min="11" max="11" width="9.140625" style="17" customWidth="1"/>
    <col min="12" max="12" width="5.8515625" style="17" customWidth="1"/>
    <col min="13" max="13" width="7.00390625" style="17" customWidth="1"/>
    <col min="14" max="14" width="14.57421875" style="17" customWidth="1"/>
    <col min="15" max="15" width="9.140625" style="17" customWidth="1"/>
    <col min="16" max="16" width="16.28125" style="17" customWidth="1"/>
    <col min="17" max="17" width="9.28125" style="17" customWidth="1"/>
    <col min="18" max="18" width="9.7109375" style="17" customWidth="1"/>
    <col min="19" max="19" width="14.140625" style="17" customWidth="1"/>
    <col min="20" max="20" width="13.421875" style="17" customWidth="1"/>
    <col min="21" max="21" width="9.8515625" style="17" customWidth="1"/>
    <col min="22" max="16384" width="9.140625" style="17" customWidth="1"/>
  </cols>
  <sheetData>
    <row r="1" spans="1:10" ht="20.25">
      <c r="A1" s="420" t="s">
        <v>22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5" customHeight="1">
      <c r="A2" s="95" t="s">
        <v>75</v>
      </c>
      <c r="B2" s="429"/>
      <c r="C2" s="429"/>
      <c r="D2" s="429"/>
      <c r="E2" s="95" t="s">
        <v>76</v>
      </c>
      <c r="F2" s="95"/>
      <c r="G2" s="95"/>
      <c r="H2" s="429"/>
      <c r="I2" s="429"/>
      <c r="J2" s="429"/>
    </row>
    <row r="3" spans="1:10" ht="15" customHeight="1">
      <c r="A3" s="95" t="s">
        <v>157</v>
      </c>
      <c r="B3" s="429"/>
      <c r="C3" s="429"/>
      <c r="D3" s="429"/>
      <c r="E3" s="95" t="s">
        <v>158</v>
      </c>
      <c r="F3" s="95"/>
      <c r="G3" s="95"/>
      <c r="H3" s="429"/>
      <c r="I3" s="429"/>
      <c r="J3" s="429"/>
    </row>
    <row r="4" spans="1:10" ht="15" customHeight="1">
      <c r="A4" s="95" t="s">
        <v>159</v>
      </c>
      <c r="B4" s="429"/>
      <c r="C4" s="429"/>
      <c r="D4" s="429"/>
      <c r="E4" s="95" t="s">
        <v>160</v>
      </c>
      <c r="F4" s="95"/>
      <c r="G4" s="95"/>
      <c r="H4" s="429"/>
      <c r="I4" s="429"/>
      <c r="J4" s="429"/>
    </row>
    <row r="5" spans="1:10" ht="15" customHeight="1">
      <c r="A5" s="95" t="s">
        <v>161</v>
      </c>
      <c r="B5" s="429"/>
      <c r="C5" s="429"/>
      <c r="D5" s="429"/>
      <c r="E5" s="94" t="s">
        <v>77</v>
      </c>
      <c r="F5" s="94"/>
      <c r="G5" s="94"/>
      <c r="H5" s="337"/>
      <c r="I5" s="337"/>
      <c r="J5" s="337"/>
    </row>
    <row r="6" spans="1:10" ht="15" customHeight="1">
      <c r="A6" s="95" t="s">
        <v>162</v>
      </c>
      <c r="B6" s="429"/>
      <c r="C6" s="429"/>
      <c r="D6" s="429"/>
      <c r="E6" s="390" t="s">
        <v>245</v>
      </c>
      <c r="F6" s="390"/>
      <c r="G6" s="390"/>
      <c r="H6" s="429"/>
      <c r="I6" s="429"/>
      <c r="J6" s="429"/>
    </row>
    <row r="7" spans="1:10" ht="12.75" customHeight="1">
      <c r="A7" s="421" t="s">
        <v>164</v>
      </c>
      <c r="B7" s="394"/>
      <c r="C7" s="394"/>
      <c r="D7" s="394"/>
      <c r="E7" s="394"/>
      <c r="F7" s="394"/>
      <c r="G7" s="394"/>
      <c r="H7" s="394"/>
      <c r="I7" s="394"/>
      <c r="J7" s="422"/>
    </row>
    <row r="8" spans="1:10" ht="13.5" customHeight="1" thickBot="1">
      <c r="A8" s="423"/>
      <c r="B8" s="397"/>
      <c r="C8" s="397"/>
      <c r="D8" s="397"/>
      <c r="E8" s="397"/>
      <c r="F8" s="397"/>
      <c r="G8" s="397"/>
      <c r="H8" s="397"/>
      <c r="I8" s="397"/>
      <c r="J8" s="424"/>
    </row>
    <row r="9" spans="1:10" ht="14.25" thickBot="1" thickTop="1">
      <c r="A9" s="107" t="s">
        <v>24</v>
      </c>
      <c r="B9" s="425" t="s">
        <v>0</v>
      </c>
      <c r="C9" s="425"/>
      <c r="D9" s="425"/>
      <c r="E9" s="425"/>
      <c r="F9" s="60" t="s">
        <v>241</v>
      </c>
      <c r="G9" s="60" t="s">
        <v>242</v>
      </c>
      <c r="H9" s="61" t="s">
        <v>243</v>
      </c>
      <c r="I9" s="61" t="s">
        <v>244</v>
      </c>
      <c r="J9" s="106" t="s">
        <v>7</v>
      </c>
    </row>
    <row r="10" spans="1:10" ht="13.5" thickTop="1">
      <c r="A10" s="426" t="s">
        <v>99</v>
      </c>
      <c r="B10" s="407"/>
      <c r="C10" s="407"/>
      <c r="D10" s="407"/>
      <c r="E10" s="407"/>
      <c r="F10" s="407"/>
      <c r="G10" s="427"/>
      <c r="H10" s="427"/>
      <c r="I10" s="427"/>
      <c r="J10" s="428"/>
    </row>
    <row r="11" spans="1:10" ht="12.75">
      <c r="A11" s="44">
        <v>1</v>
      </c>
      <c r="B11" s="391" t="s">
        <v>167</v>
      </c>
      <c r="C11" s="391"/>
      <c r="D11" s="391"/>
      <c r="E11" s="391"/>
      <c r="F11" s="44">
        <v>1</v>
      </c>
      <c r="G11" s="44" t="s">
        <v>24</v>
      </c>
      <c r="H11" s="45"/>
      <c r="I11" s="45"/>
      <c r="J11" s="97">
        <f>(F11*H11*I11)</f>
        <v>0</v>
      </c>
    </row>
    <row r="12" spans="1:10" ht="12.75">
      <c r="A12" s="44">
        <v>2</v>
      </c>
      <c r="B12" s="295" t="s">
        <v>168</v>
      </c>
      <c r="C12" s="295"/>
      <c r="D12" s="295"/>
      <c r="E12" s="295"/>
      <c r="F12" s="44">
        <v>1</v>
      </c>
      <c r="G12" s="44" t="s">
        <v>24</v>
      </c>
      <c r="H12" s="45"/>
      <c r="I12" s="45"/>
      <c r="J12" s="97">
        <f>(F12*H12*I12)</f>
        <v>0</v>
      </c>
    </row>
    <row r="13" spans="1:10" ht="12.75">
      <c r="A13" s="44">
        <v>3</v>
      </c>
      <c r="B13" s="295" t="s">
        <v>197</v>
      </c>
      <c r="C13" s="295"/>
      <c r="D13" s="295"/>
      <c r="E13" s="295"/>
      <c r="F13" s="44">
        <v>1</v>
      </c>
      <c r="G13" s="44" t="s">
        <v>24</v>
      </c>
      <c r="H13" s="45"/>
      <c r="I13" s="45"/>
      <c r="J13" s="97">
        <f>(F13*H13*I13)</f>
        <v>0</v>
      </c>
    </row>
    <row r="14" spans="1:10" ht="12.75">
      <c r="A14" s="113"/>
      <c r="B14" s="341" t="s">
        <v>8</v>
      </c>
      <c r="C14" s="341"/>
      <c r="D14" s="341"/>
      <c r="E14" s="341"/>
      <c r="F14" s="76"/>
      <c r="G14" s="76"/>
      <c r="H14" s="40"/>
      <c r="I14" s="40"/>
      <c r="J14" s="98">
        <f>SUM(J11:J13)</f>
        <v>0</v>
      </c>
    </row>
    <row r="15" spans="1:10" ht="12.75">
      <c r="A15" s="387" t="s">
        <v>170</v>
      </c>
      <c r="B15" s="436"/>
      <c r="C15" s="436"/>
      <c r="D15" s="436"/>
      <c r="E15" s="436"/>
      <c r="F15" s="436"/>
      <c r="G15" s="416"/>
      <c r="H15" s="416"/>
      <c r="I15" s="416"/>
      <c r="J15" s="417"/>
    </row>
    <row r="16" spans="1:10" ht="12.75">
      <c r="A16" s="44">
        <v>1</v>
      </c>
      <c r="B16" s="295" t="s">
        <v>171</v>
      </c>
      <c r="C16" s="295"/>
      <c r="D16" s="295"/>
      <c r="E16" s="295"/>
      <c r="F16" s="44">
        <v>1</v>
      </c>
      <c r="G16" s="44" t="s">
        <v>24</v>
      </c>
      <c r="H16" s="45"/>
      <c r="I16" s="45"/>
      <c r="J16" s="97">
        <f>(F16*H16*I16)</f>
        <v>0</v>
      </c>
    </row>
    <row r="17" spans="1:10" ht="12.75">
      <c r="A17" s="44">
        <v>2</v>
      </c>
      <c r="B17" s="419" t="s">
        <v>172</v>
      </c>
      <c r="C17" s="419"/>
      <c r="D17" s="419"/>
      <c r="E17" s="419"/>
      <c r="F17" s="44">
        <v>1</v>
      </c>
      <c r="G17" s="44" t="s">
        <v>24</v>
      </c>
      <c r="H17" s="45"/>
      <c r="I17" s="45"/>
      <c r="J17" s="97">
        <f>(F17*H17*I17)</f>
        <v>0</v>
      </c>
    </row>
    <row r="18" spans="1:10" ht="12.75">
      <c r="A18" s="44"/>
      <c r="B18" s="419"/>
      <c r="C18" s="419"/>
      <c r="D18" s="419"/>
      <c r="E18" s="419"/>
      <c r="F18" s="44"/>
      <c r="G18" s="44"/>
      <c r="H18" s="45"/>
      <c r="I18" s="45"/>
      <c r="J18" s="97">
        <f>(F18*H18*I18)</f>
        <v>0</v>
      </c>
    </row>
    <row r="19" spans="1:10" ht="12.75">
      <c r="A19" s="44">
        <v>3</v>
      </c>
      <c r="B19" s="295" t="s">
        <v>173</v>
      </c>
      <c r="C19" s="295"/>
      <c r="D19" s="295"/>
      <c r="E19" s="295"/>
      <c r="F19" s="44">
        <v>1</v>
      </c>
      <c r="G19" s="44" t="s">
        <v>24</v>
      </c>
      <c r="H19" s="45"/>
      <c r="I19" s="45"/>
      <c r="J19" s="97">
        <f>(F19*H19*I19)</f>
        <v>0</v>
      </c>
    </row>
    <row r="20" spans="1:10" ht="12.75">
      <c r="A20" s="113"/>
      <c r="B20" s="341" t="s">
        <v>8</v>
      </c>
      <c r="C20" s="341"/>
      <c r="D20" s="341"/>
      <c r="E20" s="341"/>
      <c r="F20" s="76"/>
      <c r="G20" s="76"/>
      <c r="H20" s="40"/>
      <c r="I20" s="40"/>
      <c r="J20" s="98">
        <f>SUM(J16:J19)</f>
        <v>0</v>
      </c>
    </row>
    <row r="21" spans="1:10" ht="12.75">
      <c r="A21" s="387" t="s">
        <v>128</v>
      </c>
      <c r="B21" s="368"/>
      <c r="C21" s="368"/>
      <c r="D21" s="368"/>
      <c r="E21" s="368"/>
      <c r="F21" s="368"/>
      <c r="G21" s="416"/>
      <c r="H21" s="416"/>
      <c r="I21" s="416"/>
      <c r="J21" s="417"/>
    </row>
    <row r="22" spans="1:10" ht="12.75">
      <c r="A22" s="44">
        <v>1</v>
      </c>
      <c r="B22" s="386" t="s">
        <v>174</v>
      </c>
      <c r="C22" s="386"/>
      <c r="D22" s="386"/>
      <c r="E22" s="386"/>
      <c r="F22" s="44">
        <v>1</v>
      </c>
      <c r="G22" s="44" t="s">
        <v>24</v>
      </c>
      <c r="H22" s="45"/>
      <c r="I22" s="45"/>
      <c r="J22" s="97">
        <f>(F22*H22*I22)</f>
        <v>0</v>
      </c>
    </row>
    <row r="23" spans="1:10" ht="12.75">
      <c r="A23" s="44">
        <v>2</v>
      </c>
      <c r="B23" s="386" t="s">
        <v>175</v>
      </c>
      <c r="C23" s="386"/>
      <c r="D23" s="386"/>
      <c r="E23" s="386"/>
      <c r="F23" s="44">
        <v>1</v>
      </c>
      <c r="G23" s="44" t="s">
        <v>24</v>
      </c>
      <c r="H23" s="45"/>
      <c r="I23" s="45"/>
      <c r="J23" s="97">
        <f>(F23*H23*I23)</f>
        <v>0</v>
      </c>
    </row>
    <row r="24" spans="1:10" ht="12.75">
      <c r="A24" s="113"/>
      <c r="B24" s="382" t="s">
        <v>8</v>
      </c>
      <c r="C24" s="382"/>
      <c r="D24" s="382"/>
      <c r="E24" s="382"/>
      <c r="F24" s="76"/>
      <c r="G24" s="76"/>
      <c r="H24" s="40"/>
      <c r="I24" s="40"/>
      <c r="J24" s="98">
        <f>SUM(J22:J23)</f>
        <v>0</v>
      </c>
    </row>
    <row r="25" spans="1:10" ht="12.75">
      <c r="A25" s="387" t="s">
        <v>176</v>
      </c>
      <c r="B25" s="412"/>
      <c r="C25" s="412"/>
      <c r="D25" s="412"/>
      <c r="E25" s="412"/>
      <c r="F25" s="412"/>
      <c r="G25" s="416"/>
      <c r="H25" s="416"/>
      <c r="I25" s="416"/>
      <c r="J25" s="417"/>
    </row>
    <row r="26" spans="1:10" ht="12.75">
      <c r="A26" s="44">
        <v>1</v>
      </c>
      <c r="B26" s="386" t="s">
        <v>229</v>
      </c>
      <c r="C26" s="386"/>
      <c r="D26" s="386"/>
      <c r="E26" s="386"/>
      <c r="F26" s="44">
        <v>1</v>
      </c>
      <c r="G26" s="44" t="s">
        <v>24</v>
      </c>
      <c r="H26" s="45"/>
      <c r="I26" s="45"/>
      <c r="J26" s="97">
        <f>(F26*H26*I26)</f>
        <v>0</v>
      </c>
    </row>
    <row r="27" spans="1:10" ht="12.75">
      <c r="A27" s="44">
        <v>2</v>
      </c>
      <c r="B27" s="386" t="s">
        <v>194</v>
      </c>
      <c r="C27" s="386"/>
      <c r="D27" s="386"/>
      <c r="E27" s="386"/>
      <c r="F27" s="44">
        <v>1</v>
      </c>
      <c r="G27" s="44" t="s">
        <v>24</v>
      </c>
      <c r="H27" s="45"/>
      <c r="I27" s="45"/>
      <c r="J27" s="97">
        <f>(F27*H27*I27)</f>
        <v>0</v>
      </c>
    </row>
    <row r="28" spans="1:10" ht="12.75">
      <c r="A28" s="113"/>
      <c r="B28" s="382" t="s">
        <v>8</v>
      </c>
      <c r="C28" s="382"/>
      <c r="D28" s="382"/>
      <c r="E28" s="382"/>
      <c r="F28" s="76"/>
      <c r="G28" s="76"/>
      <c r="H28" s="40"/>
      <c r="I28" s="40"/>
      <c r="J28" s="98">
        <f>SUM(J26:J27)</f>
        <v>0</v>
      </c>
    </row>
    <row r="29" spans="1:10" ht="12.75">
      <c r="A29" s="387" t="s">
        <v>177</v>
      </c>
      <c r="B29" s="412"/>
      <c r="C29" s="412"/>
      <c r="D29" s="412"/>
      <c r="E29" s="412"/>
      <c r="F29" s="412"/>
      <c r="G29" s="416"/>
      <c r="H29" s="416"/>
      <c r="I29" s="416"/>
      <c r="J29" s="417"/>
    </row>
    <row r="30" spans="1:10" ht="12.75">
      <c r="A30" s="44">
        <v>1</v>
      </c>
      <c r="B30" s="386" t="s">
        <v>178</v>
      </c>
      <c r="C30" s="386"/>
      <c r="D30" s="386"/>
      <c r="E30" s="386"/>
      <c r="F30" s="44">
        <v>1</v>
      </c>
      <c r="G30" s="44" t="s">
        <v>24</v>
      </c>
      <c r="H30" s="45"/>
      <c r="I30" s="45"/>
      <c r="J30" s="97">
        <f>(F30*H30*I30)</f>
        <v>0</v>
      </c>
    </row>
    <row r="31" spans="1:10" ht="12.75">
      <c r="A31" s="113"/>
      <c r="B31" s="411" t="s">
        <v>8</v>
      </c>
      <c r="C31" s="411"/>
      <c r="D31" s="411"/>
      <c r="E31" s="411"/>
      <c r="F31" s="92"/>
      <c r="G31" s="92"/>
      <c r="H31" s="30"/>
      <c r="I31" s="30"/>
      <c r="J31" s="115">
        <f>SUM(J30)</f>
        <v>0</v>
      </c>
    </row>
    <row r="32" spans="1:10" ht="12.75">
      <c r="A32" s="93"/>
      <c r="B32" s="109"/>
      <c r="C32" s="109"/>
      <c r="D32" s="109"/>
      <c r="E32" s="109"/>
      <c r="F32" s="93"/>
      <c r="G32" s="93"/>
      <c r="H32" s="39"/>
      <c r="I32" s="39"/>
      <c r="J32" s="77"/>
    </row>
    <row r="33" spans="1:10" ht="13.5" thickBot="1">
      <c r="A33" s="101"/>
      <c r="B33" s="105"/>
      <c r="C33" s="105"/>
      <c r="D33" s="105"/>
      <c r="E33" s="105"/>
      <c r="F33" s="101"/>
      <c r="G33" s="101"/>
      <c r="H33" s="102"/>
      <c r="I33" s="102"/>
      <c r="J33" s="103"/>
    </row>
    <row r="34" spans="1:10" ht="13.5" thickBot="1">
      <c r="A34" s="418" t="s">
        <v>179</v>
      </c>
      <c r="B34" s="298"/>
      <c r="C34" s="298"/>
      <c r="D34" s="298"/>
      <c r="E34" s="298"/>
      <c r="F34" s="298"/>
      <c r="G34" s="298"/>
      <c r="H34" s="298"/>
      <c r="I34" s="389"/>
      <c r="J34" s="112">
        <f>(J14+J20+J28+J31)</f>
        <v>0</v>
      </c>
    </row>
    <row r="35" spans="1:10" ht="12.75">
      <c r="A35" s="74"/>
      <c r="B35" s="74"/>
      <c r="C35" s="74"/>
      <c r="D35" s="74"/>
      <c r="E35" s="74"/>
      <c r="F35" s="74"/>
      <c r="G35" s="74"/>
      <c r="H35" s="74"/>
      <c r="I35" s="74"/>
      <c r="J35" s="111"/>
    </row>
    <row r="36" spans="1:10" ht="13.5" thickBot="1">
      <c r="A36" s="74"/>
      <c r="B36" s="74"/>
      <c r="C36" s="74"/>
      <c r="D36" s="74"/>
      <c r="E36" s="74"/>
      <c r="F36" s="74"/>
      <c r="G36" s="74"/>
      <c r="H36" s="74"/>
      <c r="I36" s="74"/>
      <c r="J36" s="78"/>
    </row>
    <row r="37" spans="1:10" ht="20.25">
      <c r="A37" s="401" t="s">
        <v>22</v>
      </c>
      <c r="B37" s="402"/>
      <c r="C37" s="402"/>
      <c r="D37" s="402"/>
      <c r="E37" s="402"/>
      <c r="F37" s="402"/>
      <c r="G37" s="402"/>
      <c r="H37" s="402"/>
      <c r="I37" s="402"/>
      <c r="J37" s="403"/>
    </row>
    <row r="38" spans="1:10" ht="12.75">
      <c r="A38" s="393" t="s">
        <v>180</v>
      </c>
      <c r="B38" s="394"/>
      <c r="C38" s="394"/>
      <c r="D38" s="394"/>
      <c r="E38" s="394"/>
      <c r="F38" s="394"/>
      <c r="G38" s="394"/>
      <c r="H38" s="394"/>
      <c r="I38" s="394"/>
      <c r="J38" s="395"/>
    </row>
    <row r="39" spans="1:10" ht="13.5" thickBot="1">
      <c r="A39" s="396"/>
      <c r="B39" s="397"/>
      <c r="C39" s="397"/>
      <c r="D39" s="397"/>
      <c r="E39" s="397"/>
      <c r="F39" s="397"/>
      <c r="G39" s="397"/>
      <c r="H39" s="397"/>
      <c r="I39" s="397"/>
      <c r="J39" s="398"/>
    </row>
    <row r="40" spans="1:10" ht="14.25" thickBot="1" thickTop="1">
      <c r="A40" s="59" t="s">
        <v>24</v>
      </c>
      <c r="B40" s="425" t="s">
        <v>0</v>
      </c>
      <c r="C40" s="425"/>
      <c r="D40" s="425"/>
      <c r="E40" s="425"/>
      <c r="F40" s="60" t="s">
        <v>1</v>
      </c>
      <c r="G40" s="60" t="s">
        <v>165</v>
      </c>
      <c r="H40" s="61" t="s">
        <v>166</v>
      </c>
      <c r="I40" s="61" t="s">
        <v>4</v>
      </c>
      <c r="J40" s="62" t="s">
        <v>5</v>
      </c>
    </row>
    <row r="41" spans="1:10" ht="13.5" thickTop="1">
      <c r="A41" s="413" t="s">
        <v>99</v>
      </c>
      <c r="B41" s="414"/>
      <c r="C41" s="414"/>
      <c r="D41" s="414"/>
      <c r="E41" s="414"/>
      <c r="F41" s="414"/>
      <c r="G41" s="415"/>
      <c r="H41" s="415"/>
      <c r="I41" s="415"/>
      <c r="J41" s="415"/>
    </row>
    <row r="42" spans="1:10" ht="12.75">
      <c r="A42" s="44">
        <v>1</v>
      </c>
      <c r="B42" s="391" t="s">
        <v>169</v>
      </c>
      <c r="C42" s="391"/>
      <c r="D42" s="391"/>
      <c r="E42" s="391"/>
      <c r="F42" s="44">
        <v>1</v>
      </c>
      <c r="G42" s="44" t="s">
        <v>24</v>
      </c>
      <c r="H42" s="45"/>
      <c r="I42" s="45"/>
      <c r="J42" s="97">
        <f>(F42*H42*I42)</f>
        <v>0</v>
      </c>
    </row>
    <row r="43" spans="1:10" ht="13.5" customHeight="1">
      <c r="A43" s="44">
        <v>2</v>
      </c>
      <c r="B43" s="295" t="s">
        <v>167</v>
      </c>
      <c r="C43" s="295"/>
      <c r="D43" s="295"/>
      <c r="E43" s="295"/>
      <c r="F43" s="44">
        <v>1</v>
      </c>
      <c r="G43" s="44" t="s">
        <v>24</v>
      </c>
      <c r="H43" s="45"/>
      <c r="I43" s="45"/>
      <c r="J43" s="97">
        <f>(F43*H43*I43)</f>
        <v>0</v>
      </c>
    </row>
    <row r="44" spans="1:10" ht="13.5" customHeight="1">
      <c r="A44" s="44">
        <v>3</v>
      </c>
      <c r="B44" s="295" t="s">
        <v>168</v>
      </c>
      <c r="C44" s="295"/>
      <c r="D44" s="295"/>
      <c r="E44" s="295"/>
      <c r="F44" s="44"/>
      <c r="G44" s="44"/>
      <c r="H44" s="45"/>
      <c r="I44" s="45"/>
      <c r="J44" s="97">
        <f>(F44*H44*I44)</f>
        <v>0</v>
      </c>
    </row>
    <row r="45" spans="1:10" ht="12.75">
      <c r="A45" s="44">
        <v>4</v>
      </c>
      <c r="B45" s="295" t="s">
        <v>181</v>
      </c>
      <c r="C45" s="295"/>
      <c r="D45" s="295"/>
      <c r="E45" s="295"/>
      <c r="F45" s="44">
        <v>1</v>
      </c>
      <c r="G45" s="44" t="s">
        <v>24</v>
      </c>
      <c r="H45" s="45"/>
      <c r="I45" s="45"/>
      <c r="J45" s="97">
        <f>(F45*H45*I45)</f>
        <v>0</v>
      </c>
    </row>
    <row r="46" spans="1:10" ht="12.75">
      <c r="A46" s="113"/>
      <c r="B46" s="341" t="s">
        <v>8</v>
      </c>
      <c r="C46" s="341"/>
      <c r="D46" s="341"/>
      <c r="E46" s="341"/>
      <c r="F46" s="76"/>
      <c r="G46" s="76"/>
      <c r="H46" s="40"/>
      <c r="I46" s="40"/>
      <c r="J46" s="98">
        <f>SUM(J42:J45)</f>
        <v>0</v>
      </c>
    </row>
    <row r="47" spans="1:10" ht="12.75">
      <c r="A47" s="296" t="s">
        <v>170</v>
      </c>
      <c r="B47" s="392"/>
      <c r="C47" s="392"/>
      <c r="D47" s="392"/>
      <c r="E47" s="392"/>
      <c r="F47" s="392"/>
      <c r="G47" s="295"/>
      <c r="H47" s="295"/>
      <c r="I47" s="295"/>
      <c r="J47" s="295"/>
    </row>
    <row r="48" spans="1:10" ht="12.75">
      <c r="A48" s="44">
        <v>5</v>
      </c>
      <c r="B48" s="295" t="s">
        <v>195</v>
      </c>
      <c r="C48" s="295"/>
      <c r="D48" s="295"/>
      <c r="E48" s="295"/>
      <c r="F48" s="44">
        <v>1</v>
      </c>
      <c r="G48" s="44" t="s">
        <v>24</v>
      </c>
      <c r="H48" s="45"/>
      <c r="I48" s="45"/>
      <c r="J48" s="97">
        <f>(F48*H48*I48)</f>
        <v>0</v>
      </c>
    </row>
    <row r="49" spans="1:10" ht="12.75">
      <c r="A49" s="44">
        <v>6</v>
      </c>
      <c r="B49" s="295" t="s">
        <v>182</v>
      </c>
      <c r="C49" s="295"/>
      <c r="D49" s="295"/>
      <c r="E49" s="295"/>
      <c r="F49" s="44">
        <v>1</v>
      </c>
      <c r="G49" s="44" t="s">
        <v>24</v>
      </c>
      <c r="H49" s="45"/>
      <c r="I49" s="45"/>
      <c r="J49" s="97">
        <f>(F49*H49*I49)</f>
        <v>0</v>
      </c>
    </row>
    <row r="50" spans="1:10" ht="12.75">
      <c r="A50" s="44">
        <v>7</v>
      </c>
      <c r="B50" s="295" t="s">
        <v>173</v>
      </c>
      <c r="C50" s="295"/>
      <c r="D50" s="295"/>
      <c r="E50" s="295"/>
      <c r="F50" s="44">
        <v>1</v>
      </c>
      <c r="G50" s="44" t="s">
        <v>24</v>
      </c>
      <c r="H50" s="45"/>
      <c r="I50" s="45"/>
      <c r="J50" s="97">
        <f>(F50*H50*I50)</f>
        <v>0</v>
      </c>
    </row>
    <row r="51" spans="1:10" ht="12.75">
      <c r="A51" s="113"/>
      <c r="B51" s="341" t="s">
        <v>8</v>
      </c>
      <c r="C51" s="341"/>
      <c r="D51" s="341"/>
      <c r="E51" s="341"/>
      <c r="F51" s="76"/>
      <c r="G51" s="76"/>
      <c r="H51" s="40"/>
      <c r="I51" s="40"/>
      <c r="J51" s="98">
        <f>SUM(J48:J50)</f>
        <v>0</v>
      </c>
    </row>
    <row r="52" spans="1:10" ht="12.75">
      <c r="A52" s="296" t="s">
        <v>128</v>
      </c>
      <c r="B52" s="337"/>
      <c r="C52" s="337"/>
      <c r="D52" s="337"/>
      <c r="E52" s="337"/>
      <c r="F52" s="337"/>
      <c r="G52" s="295"/>
      <c r="H52" s="295"/>
      <c r="I52" s="295"/>
      <c r="J52" s="295"/>
    </row>
    <row r="53" spans="1:10" ht="12.75">
      <c r="A53" s="44">
        <v>8</v>
      </c>
      <c r="B53" s="386" t="s">
        <v>174</v>
      </c>
      <c r="C53" s="386"/>
      <c r="D53" s="386"/>
      <c r="E53" s="386"/>
      <c r="F53" s="44">
        <v>1</v>
      </c>
      <c r="G53" s="44" t="s">
        <v>24</v>
      </c>
      <c r="H53" s="45"/>
      <c r="I53" s="45"/>
      <c r="J53" s="97">
        <f>(F53*H53*I53)</f>
        <v>0</v>
      </c>
    </row>
    <row r="54" spans="1:10" ht="12.75">
      <c r="A54" s="44">
        <v>9</v>
      </c>
      <c r="B54" s="386" t="s">
        <v>175</v>
      </c>
      <c r="C54" s="386"/>
      <c r="D54" s="386"/>
      <c r="E54" s="386"/>
      <c r="F54" s="44">
        <v>1</v>
      </c>
      <c r="G54" s="44" t="s">
        <v>24</v>
      </c>
      <c r="H54" s="45"/>
      <c r="I54" s="45"/>
      <c r="J54" s="97">
        <f>(F54*H54*I54)</f>
        <v>0</v>
      </c>
    </row>
    <row r="55" spans="1:10" ht="12.75">
      <c r="A55" s="113"/>
      <c r="B55" s="382" t="s">
        <v>8</v>
      </c>
      <c r="C55" s="382"/>
      <c r="D55" s="382"/>
      <c r="E55" s="382"/>
      <c r="F55" s="76"/>
      <c r="G55" s="76"/>
      <c r="H55" s="40"/>
      <c r="I55" s="40"/>
      <c r="J55" s="98">
        <f>SUM(J53:J54)</f>
        <v>0</v>
      </c>
    </row>
    <row r="56" spans="1:10" ht="12.75">
      <c r="A56" s="296" t="s">
        <v>176</v>
      </c>
      <c r="B56" s="296"/>
      <c r="C56" s="296"/>
      <c r="D56" s="296"/>
      <c r="E56" s="296"/>
      <c r="F56" s="296"/>
      <c r="G56" s="295"/>
      <c r="H56" s="295"/>
      <c r="I56" s="295"/>
      <c r="J56" s="295"/>
    </row>
    <row r="57" spans="1:10" ht="12.75">
      <c r="A57" s="44">
        <v>10</v>
      </c>
      <c r="B57" s="386" t="s">
        <v>196</v>
      </c>
      <c r="C57" s="386"/>
      <c r="D57" s="386"/>
      <c r="E57" s="386"/>
      <c r="F57" s="44">
        <v>1</v>
      </c>
      <c r="G57" s="44" t="s">
        <v>24</v>
      </c>
      <c r="H57" s="45"/>
      <c r="I57" s="45"/>
      <c r="J57" s="97">
        <f>(F57*H57*I57)</f>
        <v>0</v>
      </c>
    </row>
    <row r="58" spans="1:10" ht="12.75">
      <c r="A58" s="44">
        <v>11</v>
      </c>
      <c r="B58" s="386" t="s">
        <v>194</v>
      </c>
      <c r="C58" s="386"/>
      <c r="D58" s="386"/>
      <c r="E58" s="386"/>
      <c r="F58" s="44">
        <v>1</v>
      </c>
      <c r="G58" s="44" t="s">
        <v>24</v>
      </c>
      <c r="H58" s="45"/>
      <c r="I58" s="45"/>
      <c r="J58" s="97">
        <f>(F58*H58*I58)</f>
        <v>0</v>
      </c>
    </row>
    <row r="59" spans="1:10" ht="12.75">
      <c r="A59" s="113"/>
      <c r="B59" s="382" t="s">
        <v>8</v>
      </c>
      <c r="C59" s="382"/>
      <c r="D59" s="382"/>
      <c r="E59" s="382"/>
      <c r="F59" s="76"/>
      <c r="G59" s="76"/>
      <c r="H59" s="40"/>
      <c r="I59" s="40"/>
      <c r="J59" s="98">
        <f>SUM(J57:J58)</f>
        <v>0</v>
      </c>
    </row>
    <row r="60" spans="1:10" ht="12.75">
      <c r="A60" s="296" t="s">
        <v>177</v>
      </c>
      <c r="B60" s="296"/>
      <c r="C60" s="296"/>
      <c r="D60" s="296"/>
      <c r="E60" s="296"/>
      <c r="F60" s="296"/>
      <c r="G60" s="295"/>
      <c r="H60" s="295"/>
      <c r="I60" s="295"/>
      <c r="J60" s="295"/>
    </row>
    <row r="61" spans="1:10" ht="12.75">
      <c r="A61" s="44">
        <v>12</v>
      </c>
      <c r="B61" s="386" t="s">
        <v>178</v>
      </c>
      <c r="C61" s="386"/>
      <c r="D61" s="386"/>
      <c r="E61" s="386"/>
      <c r="F61" s="44">
        <v>1</v>
      </c>
      <c r="G61" s="44" t="s">
        <v>24</v>
      </c>
      <c r="H61" s="45"/>
      <c r="I61" s="45"/>
      <c r="J61" s="97">
        <f>(F61*H61*I61)</f>
        <v>0</v>
      </c>
    </row>
    <row r="62" spans="1:10" ht="13.5" thickBot="1">
      <c r="A62" s="63"/>
      <c r="B62" s="383" t="s">
        <v>8</v>
      </c>
      <c r="C62" s="384"/>
      <c r="D62" s="384"/>
      <c r="E62" s="385"/>
      <c r="F62" s="63"/>
      <c r="G62" s="63"/>
      <c r="H62" s="64"/>
      <c r="I62" s="64"/>
      <c r="J62" s="117">
        <f>SUM(J61)</f>
        <v>0</v>
      </c>
    </row>
    <row r="63" spans="1:10" ht="12.75">
      <c r="A63" s="127"/>
      <c r="B63" s="128"/>
      <c r="C63" s="128"/>
      <c r="D63" s="128"/>
      <c r="E63" s="128"/>
      <c r="F63" s="127"/>
      <c r="G63" s="127"/>
      <c r="H63" s="129"/>
      <c r="I63" s="129"/>
      <c r="J63" s="130"/>
    </row>
    <row r="64" spans="1:10" ht="13.5" thickBot="1">
      <c r="A64" s="42"/>
      <c r="B64" s="110"/>
      <c r="C64" s="110"/>
      <c r="D64" s="110"/>
      <c r="E64" s="110"/>
      <c r="F64" s="42"/>
      <c r="G64" s="42"/>
      <c r="J64" s="111"/>
    </row>
    <row r="65" spans="1:10" ht="13.5" thickBot="1">
      <c r="A65" s="388" t="s">
        <v>183</v>
      </c>
      <c r="B65" s="298"/>
      <c r="C65" s="298"/>
      <c r="D65" s="298"/>
      <c r="E65" s="298"/>
      <c r="F65" s="298"/>
      <c r="G65" s="298"/>
      <c r="H65" s="298"/>
      <c r="I65" s="389"/>
      <c r="J65" s="108">
        <f>(J46+J51+J55+J62)</f>
        <v>0</v>
      </c>
    </row>
    <row r="66" spans="1:10" ht="12.75">
      <c r="A66" s="74"/>
      <c r="B66" s="74"/>
      <c r="C66" s="74"/>
      <c r="D66" s="74"/>
      <c r="E66" s="74"/>
      <c r="F66" s="74"/>
      <c r="G66" s="74"/>
      <c r="H66" s="74"/>
      <c r="I66" s="74"/>
      <c r="J66" s="78"/>
    </row>
    <row r="67" spans="1:10" ht="12.75">
      <c r="A67" s="74"/>
      <c r="B67" s="74"/>
      <c r="C67" s="74"/>
      <c r="D67" s="74"/>
      <c r="E67" s="74"/>
      <c r="F67" s="74"/>
      <c r="G67" s="74"/>
      <c r="H67" s="74"/>
      <c r="I67" s="74"/>
      <c r="J67" s="78"/>
    </row>
    <row r="68" spans="1:10" ht="12.75">
      <c r="A68" s="74"/>
      <c r="B68" s="74"/>
      <c r="C68" s="74"/>
      <c r="D68" s="74"/>
      <c r="E68" s="74"/>
      <c r="F68" s="74"/>
      <c r="G68" s="74"/>
      <c r="H68" s="74"/>
      <c r="I68" s="74"/>
      <c r="J68" s="78"/>
    </row>
    <row r="69" spans="1:10" ht="12.75">
      <c r="A69" s="74"/>
      <c r="B69" s="74"/>
      <c r="C69" s="74"/>
      <c r="D69" s="74"/>
      <c r="E69" s="74"/>
      <c r="F69" s="74"/>
      <c r="G69" s="74"/>
      <c r="H69" s="74"/>
      <c r="I69" s="74"/>
      <c r="J69" s="78"/>
    </row>
    <row r="70" spans="1:10" ht="12.75">
      <c r="A70" s="74"/>
      <c r="B70" s="74"/>
      <c r="C70" s="74"/>
      <c r="D70" s="74"/>
      <c r="E70" s="74"/>
      <c r="F70" s="74"/>
      <c r="G70" s="74"/>
      <c r="H70" s="74"/>
      <c r="I70" s="74"/>
      <c r="J70" s="78"/>
    </row>
    <row r="71" spans="1:10" ht="12.75">
      <c r="A71" s="74"/>
      <c r="B71" s="74"/>
      <c r="C71" s="74"/>
      <c r="D71" s="74"/>
      <c r="E71" s="74"/>
      <c r="F71" s="74"/>
      <c r="G71" s="74"/>
      <c r="H71" s="74"/>
      <c r="I71" s="74"/>
      <c r="J71" s="78"/>
    </row>
    <row r="72" spans="1:10" ht="12.75">
      <c r="A72" s="74"/>
      <c r="B72" s="74"/>
      <c r="C72" s="74"/>
      <c r="D72" s="74"/>
      <c r="E72" s="74"/>
      <c r="F72" s="74"/>
      <c r="G72" s="74"/>
      <c r="H72" s="74"/>
      <c r="I72" s="74"/>
      <c r="J72" s="78"/>
    </row>
    <row r="73" spans="1:10" ht="12.75">
      <c r="A73" s="74"/>
      <c r="B73" s="74"/>
      <c r="C73" s="74"/>
      <c r="D73" s="74"/>
      <c r="E73" s="74"/>
      <c r="F73" s="74"/>
      <c r="G73" s="74"/>
      <c r="H73" s="74"/>
      <c r="I73" s="74"/>
      <c r="J73" s="78"/>
    </row>
    <row r="74" ht="13.5" thickBot="1"/>
    <row r="75" spans="1:10" ht="20.25">
      <c r="A75" s="401" t="s">
        <v>22</v>
      </c>
      <c r="B75" s="402"/>
      <c r="C75" s="402"/>
      <c r="D75" s="402"/>
      <c r="E75" s="402"/>
      <c r="F75" s="402"/>
      <c r="G75" s="402"/>
      <c r="H75" s="402"/>
      <c r="I75" s="402"/>
      <c r="J75" s="403"/>
    </row>
    <row r="76" spans="1:10" ht="12.75">
      <c r="A76" s="393" t="s">
        <v>184</v>
      </c>
      <c r="B76" s="394"/>
      <c r="C76" s="394"/>
      <c r="D76" s="394"/>
      <c r="E76" s="394"/>
      <c r="F76" s="394"/>
      <c r="G76" s="394"/>
      <c r="H76" s="394"/>
      <c r="I76" s="394"/>
      <c r="J76" s="395"/>
    </row>
    <row r="77" spans="1:10" ht="12.75">
      <c r="A77" s="408"/>
      <c r="B77" s="409"/>
      <c r="C77" s="409"/>
      <c r="D77" s="409"/>
      <c r="E77" s="409"/>
      <c r="F77" s="409"/>
      <c r="G77" s="409"/>
      <c r="H77" s="409"/>
      <c r="I77" s="409"/>
      <c r="J77" s="410"/>
    </row>
    <row r="78" spans="1:10" ht="12.75">
      <c r="A78" s="46" t="s">
        <v>24</v>
      </c>
      <c r="B78" s="400" t="s">
        <v>0</v>
      </c>
      <c r="C78" s="400"/>
      <c r="D78" s="400"/>
      <c r="E78" s="400"/>
      <c r="F78" s="122" t="s">
        <v>1</v>
      </c>
      <c r="G78" s="122" t="s">
        <v>165</v>
      </c>
      <c r="H78" s="44" t="s">
        <v>166</v>
      </c>
      <c r="I78" s="44" t="s">
        <v>4</v>
      </c>
      <c r="J78" s="122" t="s">
        <v>5</v>
      </c>
    </row>
    <row r="79" spans="1:10" ht="12.75">
      <c r="A79" s="312" t="s">
        <v>99</v>
      </c>
      <c r="B79" s="400"/>
      <c r="C79" s="400"/>
      <c r="D79" s="400"/>
      <c r="E79" s="400"/>
      <c r="F79" s="400"/>
      <c r="G79" s="295"/>
      <c r="H79" s="295"/>
      <c r="I79" s="295"/>
      <c r="J79" s="295"/>
    </row>
    <row r="80" spans="1:10" ht="12.75">
      <c r="A80" s="44">
        <v>1</v>
      </c>
      <c r="B80" s="391" t="s">
        <v>169</v>
      </c>
      <c r="C80" s="391"/>
      <c r="D80" s="391"/>
      <c r="E80" s="391"/>
      <c r="F80" s="44">
        <v>1</v>
      </c>
      <c r="G80" s="44" t="s">
        <v>24</v>
      </c>
      <c r="H80" s="45"/>
      <c r="I80" s="45"/>
      <c r="J80" s="97">
        <f>(F80*H80*I80)</f>
        <v>0</v>
      </c>
    </row>
    <row r="81" spans="1:10" ht="12.75">
      <c r="A81" s="44">
        <v>2</v>
      </c>
      <c r="B81" s="295" t="s">
        <v>167</v>
      </c>
      <c r="C81" s="295"/>
      <c r="D81" s="295"/>
      <c r="E81" s="295"/>
      <c r="F81" s="44">
        <v>1</v>
      </c>
      <c r="G81" s="44" t="s">
        <v>24</v>
      </c>
      <c r="H81" s="45"/>
      <c r="I81" s="45"/>
      <c r="J81" s="97">
        <f>(F81*H81*I81)</f>
        <v>0</v>
      </c>
    </row>
    <row r="82" spans="1:10" ht="12.75">
      <c r="A82" s="44">
        <v>3</v>
      </c>
      <c r="B82" s="295" t="s">
        <v>168</v>
      </c>
      <c r="C82" s="295"/>
      <c r="D82" s="295"/>
      <c r="E82" s="295"/>
      <c r="F82" s="44"/>
      <c r="G82" s="44"/>
      <c r="H82" s="45"/>
      <c r="I82" s="45"/>
      <c r="J82" s="97">
        <f>(F82*H82*I82)</f>
        <v>0</v>
      </c>
    </row>
    <row r="83" spans="1:10" ht="12.75">
      <c r="A83" s="44">
        <v>4</v>
      </c>
      <c r="B83" s="295" t="s">
        <v>181</v>
      </c>
      <c r="C83" s="295"/>
      <c r="D83" s="295"/>
      <c r="E83" s="295"/>
      <c r="F83" s="44">
        <v>1</v>
      </c>
      <c r="G83" s="44" t="s">
        <v>24</v>
      </c>
      <c r="H83" s="45"/>
      <c r="I83" s="45"/>
      <c r="J83" s="97">
        <f>(F83*H83*I83)</f>
        <v>0</v>
      </c>
    </row>
    <row r="84" spans="1:10" ht="12.75">
      <c r="A84" s="113"/>
      <c r="B84" s="341" t="s">
        <v>8</v>
      </c>
      <c r="C84" s="341"/>
      <c r="D84" s="341"/>
      <c r="E84" s="341"/>
      <c r="F84" s="76"/>
      <c r="G84" s="76"/>
      <c r="H84" s="40"/>
      <c r="I84" s="40"/>
      <c r="J84" s="98">
        <f>SUM(J80:J83)</f>
        <v>0</v>
      </c>
    </row>
    <row r="85" spans="1:10" ht="12.75">
      <c r="A85" s="296" t="s">
        <v>170</v>
      </c>
      <c r="B85" s="392"/>
      <c r="C85" s="392"/>
      <c r="D85" s="392"/>
      <c r="E85" s="392"/>
      <c r="F85" s="392"/>
      <c r="G85" s="295"/>
      <c r="H85" s="295"/>
      <c r="I85" s="295"/>
      <c r="J85" s="295"/>
    </row>
    <row r="86" spans="1:10" ht="12.75">
      <c r="A86" s="44">
        <v>1</v>
      </c>
      <c r="B86" s="295" t="s">
        <v>195</v>
      </c>
      <c r="C86" s="295"/>
      <c r="D86" s="295"/>
      <c r="E86" s="295"/>
      <c r="F86" s="44">
        <v>1</v>
      </c>
      <c r="G86" s="44" t="s">
        <v>24</v>
      </c>
      <c r="H86" s="45"/>
      <c r="I86" s="45"/>
      <c r="J86" s="97">
        <f>(F86*H86*I86)</f>
        <v>0</v>
      </c>
    </row>
    <row r="87" spans="1:10" ht="12.75">
      <c r="A87" s="44">
        <v>2</v>
      </c>
      <c r="B87" s="295" t="s">
        <v>182</v>
      </c>
      <c r="C87" s="295"/>
      <c r="D87" s="295"/>
      <c r="E87" s="295"/>
      <c r="F87" s="44">
        <v>1</v>
      </c>
      <c r="G87" s="44" t="s">
        <v>24</v>
      </c>
      <c r="H87" s="45"/>
      <c r="I87" s="45"/>
      <c r="J87" s="97">
        <f>(F87*H87*I87)</f>
        <v>0</v>
      </c>
    </row>
    <row r="88" spans="1:10" ht="12.75">
      <c r="A88" s="44">
        <v>3</v>
      </c>
      <c r="B88" s="295" t="s">
        <v>173</v>
      </c>
      <c r="C88" s="295"/>
      <c r="D88" s="295"/>
      <c r="E88" s="295"/>
      <c r="F88" s="44">
        <v>1</v>
      </c>
      <c r="G88" s="44" t="s">
        <v>24</v>
      </c>
      <c r="H88" s="45"/>
      <c r="I88" s="45"/>
      <c r="J88" s="97">
        <f>(F88*H88*I88)</f>
        <v>0</v>
      </c>
    </row>
    <row r="89" spans="1:10" ht="12.75">
      <c r="A89" s="113"/>
      <c r="B89" s="341" t="s">
        <v>8</v>
      </c>
      <c r="C89" s="341"/>
      <c r="D89" s="341"/>
      <c r="E89" s="341"/>
      <c r="F89" s="76"/>
      <c r="G89" s="76"/>
      <c r="H89" s="40"/>
      <c r="I89" s="40"/>
      <c r="J89" s="98">
        <f>SUM(J86:J88)</f>
        <v>0</v>
      </c>
    </row>
    <row r="90" spans="1:10" ht="12.75">
      <c r="A90" s="296" t="s">
        <v>128</v>
      </c>
      <c r="B90" s="337"/>
      <c r="C90" s="337"/>
      <c r="D90" s="337"/>
      <c r="E90" s="337"/>
      <c r="F90" s="337"/>
      <c r="G90" s="295"/>
      <c r="H90" s="295"/>
      <c r="I90" s="295"/>
      <c r="J90" s="295"/>
    </row>
    <row r="91" spans="1:10" ht="12.75">
      <c r="A91" s="44">
        <v>1</v>
      </c>
      <c r="B91" s="386" t="s">
        <v>174</v>
      </c>
      <c r="C91" s="386"/>
      <c r="D91" s="386"/>
      <c r="E91" s="386"/>
      <c r="F91" s="44">
        <v>1</v>
      </c>
      <c r="G91" s="44" t="s">
        <v>24</v>
      </c>
      <c r="H91" s="45"/>
      <c r="I91" s="45"/>
      <c r="J91" s="97">
        <f>(F91*H91*I91)</f>
        <v>0</v>
      </c>
    </row>
    <row r="92" spans="1:10" ht="12.75">
      <c r="A92" s="44">
        <v>2</v>
      </c>
      <c r="B92" s="386" t="s">
        <v>175</v>
      </c>
      <c r="C92" s="386"/>
      <c r="D92" s="386"/>
      <c r="E92" s="386"/>
      <c r="F92" s="44">
        <v>1</v>
      </c>
      <c r="G92" s="44" t="s">
        <v>24</v>
      </c>
      <c r="H92" s="45"/>
      <c r="I92" s="45"/>
      <c r="J92" s="97">
        <f>(F92*H92*I92)</f>
        <v>0</v>
      </c>
    </row>
    <row r="93" spans="1:10" ht="12.75">
      <c r="A93" s="113"/>
      <c r="B93" s="382" t="s">
        <v>8</v>
      </c>
      <c r="C93" s="382"/>
      <c r="D93" s="382"/>
      <c r="E93" s="382"/>
      <c r="F93" s="76"/>
      <c r="G93" s="76"/>
      <c r="H93" s="40"/>
      <c r="I93" s="40"/>
      <c r="J93" s="98">
        <f>SUM(J91:J92)</f>
        <v>0</v>
      </c>
    </row>
    <row r="94" spans="1:10" ht="12.75">
      <c r="A94" s="296" t="s">
        <v>176</v>
      </c>
      <c r="B94" s="296"/>
      <c r="C94" s="296"/>
      <c r="D94" s="296"/>
      <c r="E94" s="296"/>
      <c r="F94" s="296"/>
      <c r="G94" s="295"/>
      <c r="H94" s="295"/>
      <c r="I94" s="295"/>
      <c r="J94" s="295"/>
    </row>
    <row r="95" spans="1:10" ht="12.75">
      <c r="A95" s="44">
        <v>1</v>
      </c>
      <c r="B95" s="386" t="s">
        <v>196</v>
      </c>
      <c r="C95" s="386"/>
      <c r="D95" s="386"/>
      <c r="E95" s="386"/>
      <c r="F95" s="44">
        <v>1</v>
      </c>
      <c r="G95" s="44" t="s">
        <v>24</v>
      </c>
      <c r="H95" s="45"/>
      <c r="I95" s="45"/>
      <c r="J95" s="97">
        <f>(F95*H95*I95)</f>
        <v>0</v>
      </c>
    </row>
    <row r="96" spans="1:10" ht="12.75">
      <c r="A96" s="44">
        <v>2</v>
      </c>
      <c r="B96" s="386" t="s">
        <v>194</v>
      </c>
      <c r="C96" s="386"/>
      <c r="D96" s="386"/>
      <c r="E96" s="386"/>
      <c r="F96" s="44">
        <v>1</v>
      </c>
      <c r="G96" s="44" t="s">
        <v>24</v>
      </c>
      <c r="H96" s="45"/>
      <c r="I96" s="45"/>
      <c r="J96" s="97">
        <f>(F96*H96*I96)</f>
        <v>0</v>
      </c>
    </row>
    <row r="97" spans="1:10" ht="12.75">
      <c r="A97" s="113"/>
      <c r="B97" s="382" t="s">
        <v>8</v>
      </c>
      <c r="C97" s="382"/>
      <c r="D97" s="382"/>
      <c r="E97" s="382"/>
      <c r="F97" s="76"/>
      <c r="G97" s="76"/>
      <c r="H97" s="40"/>
      <c r="I97" s="40"/>
      <c r="J97" s="98">
        <f>SUM(J95:J96)</f>
        <v>0</v>
      </c>
    </row>
    <row r="98" spans="1:10" ht="12.75">
      <c r="A98" s="296" t="s">
        <v>177</v>
      </c>
      <c r="B98" s="296"/>
      <c r="C98" s="296"/>
      <c r="D98" s="296"/>
      <c r="E98" s="296"/>
      <c r="F98" s="296"/>
      <c r="G98" s="295"/>
      <c r="H98" s="295"/>
      <c r="I98" s="295"/>
      <c r="J98" s="295"/>
    </row>
    <row r="99" spans="1:10" ht="12.75">
      <c r="A99" s="44">
        <v>1</v>
      </c>
      <c r="B99" s="386" t="s">
        <v>178</v>
      </c>
      <c r="C99" s="386"/>
      <c r="D99" s="386"/>
      <c r="E99" s="386"/>
      <c r="F99" s="44">
        <v>1</v>
      </c>
      <c r="G99" s="44" t="s">
        <v>24</v>
      </c>
      <c r="H99" s="45"/>
      <c r="I99" s="45"/>
      <c r="J99" s="97">
        <f>(F99*H99*I99)</f>
        <v>0</v>
      </c>
    </row>
    <row r="100" spans="1:10" ht="12.75">
      <c r="A100" s="113"/>
      <c r="B100" s="382" t="s">
        <v>8</v>
      </c>
      <c r="C100" s="382"/>
      <c r="D100" s="382"/>
      <c r="E100" s="382"/>
      <c r="F100" s="76"/>
      <c r="G100" s="76"/>
      <c r="H100" s="40"/>
      <c r="I100" s="40"/>
      <c r="J100" s="98">
        <f>SUM(J99)</f>
        <v>0</v>
      </c>
    </row>
    <row r="101" spans="1:10" ht="12.75">
      <c r="A101" s="42"/>
      <c r="B101" s="110"/>
      <c r="C101" s="110"/>
      <c r="D101" s="110"/>
      <c r="E101" s="110"/>
      <c r="F101" s="42"/>
      <c r="G101" s="42"/>
      <c r="J101" s="111"/>
    </row>
    <row r="102" spans="1:10" ht="13.5" thickBot="1">
      <c r="A102" s="42"/>
      <c r="B102" s="110"/>
      <c r="C102" s="110"/>
      <c r="D102" s="110"/>
      <c r="E102" s="110"/>
      <c r="F102" s="42"/>
      <c r="G102" s="42"/>
      <c r="J102" s="111"/>
    </row>
    <row r="103" spans="1:10" ht="13.5" thickBot="1">
      <c r="A103" s="388" t="s">
        <v>226</v>
      </c>
      <c r="B103" s="298"/>
      <c r="C103" s="298"/>
      <c r="D103" s="298"/>
      <c r="E103" s="298"/>
      <c r="F103" s="298"/>
      <c r="G103" s="298"/>
      <c r="H103" s="298"/>
      <c r="I103" s="298"/>
      <c r="J103" s="108">
        <f>(J84+J89+J93+J97+J100)</f>
        <v>0</v>
      </c>
    </row>
    <row r="104" spans="1:10" ht="12.75">
      <c r="A104" s="74"/>
      <c r="B104" s="74"/>
      <c r="C104" s="74"/>
      <c r="D104" s="74"/>
      <c r="E104" s="74"/>
      <c r="F104" s="74"/>
      <c r="G104" s="74"/>
      <c r="H104" s="74"/>
      <c r="I104" s="74"/>
      <c r="J104" s="78"/>
    </row>
    <row r="105" spans="1:10" ht="13.5" thickBot="1">
      <c r="A105" s="74"/>
      <c r="B105" s="74"/>
      <c r="C105" s="74"/>
      <c r="D105" s="74"/>
      <c r="E105" s="74"/>
      <c r="F105" s="74"/>
      <c r="G105" s="74"/>
      <c r="H105" s="74"/>
      <c r="I105" s="74"/>
      <c r="J105" s="78"/>
    </row>
    <row r="106" spans="1:10" ht="20.25">
      <c r="A106" s="401" t="s">
        <v>22</v>
      </c>
      <c r="B106" s="402"/>
      <c r="C106" s="402"/>
      <c r="D106" s="402"/>
      <c r="E106" s="402"/>
      <c r="F106" s="402"/>
      <c r="G106" s="402"/>
      <c r="H106" s="402"/>
      <c r="I106" s="402"/>
      <c r="J106" s="403"/>
    </row>
    <row r="107" spans="1:10" ht="12.75">
      <c r="A107" s="393" t="s">
        <v>185</v>
      </c>
      <c r="B107" s="394"/>
      <c r="C107" s="394"/>
      <c r="D107" s="394"/>
      <c r="E107" s="394"/>
      <c r="F107" s="394"/>
      <c r="G107" s="394"/>
      <c r="H107" s="394"/>
      <c r="I107" s="394"/>
      <c r="J107" s="395"/>
    </row>
    <row r="108" spans="1:10" ht="13.5" thickBot="1">
      <c r="A108" s="396"/>
      <c r="B108" s="397"/>
      <c r="C108" s="397"/>
      <c r="D108" s="397"/>
      <c r="E108" s="397"/>
      <c r="F108" s="397"/>
      <c r="G108" s="397"/>
      <c r="H108" s="397"/>
      <c r="I108" s="397"/>
      <c r="J108" s="398"/>
    </row>
    <row r="109" spans="1:10" ht="13.5" thickTop="1">
      <c r="A109" s="123" t="s">
        <v>24</v>
      </c>
      <c r="B109" s="407" t="s">
        <v>0</v>
      </c>
      <c r="C109" s="407"/>
      <c r="D109" s="407"/>
      <c r="E109" s="407"/>
      <c r="F109" s="124" t="s">
        <v>1</v>
      </c>
      <c r="G109" s="124" t="s">
        <v>165</v>
      </c>
      <c r="H109" s="125" t="s">
        <v>166</v>
      </c>
      <c r="I109" s="125" t="s">
        <v>4</v>
      </c>
      <c r="J109" s="126" t="s">
        <v>5</v>
      </c>
    </row>
    <row r="110" spans="1:10" ht="12.75">
      <c r="A110" s="312" t="s">
        <v>99</v>
      </c>
      <c r="B110" s="400"/>
      <c r="C110" s="400"/>
      <c r="D110" s="400"/>
      <c r="E110" s="400"/>
      <c r="F110" s="400"/>
      <c r="G110" s="295"/>
      <c r="H110" s="295"/>
      <c r="I110" s="295"/>
      <c r="J110" s="295"/>
    </row>
    <row r="111" spans="1:10" ht="12.75">
      <c r="A111" s="44">
        <v>1</v>
      </c>
      <c r="B111" s="391" t="s">
        <v>6</v>
      </c>
      <c r="C111" s="391"/>
      <c r="D111" s="391"/>
      <c r="E111" s="391"/>
      <c r="F111" s="44">
        <v>1</v>
      </c>
      <c r="G111" s="44" t="s">
        <v>24</v>
      </c>
      <c r="H111" s="45"/>
      <c r="I111" s="45"/>
      <c r="J111" s="97">
        <f>(F111*H111*I111)</f>
        <v>0</v>
      </c>
    </row>
    <row r="112" spans="1:10" ht="12.75">
      <c r="A112" s="113"/>
      <c r="B112" s="341" t="s">
        <v>8</v>
      </c>
      <c r="C112" s="341"/>
      <c r="D112" s="341"/>
      <c r="E112" s="341"/>
      <c r="F112" s="76"/>
      <c r="G112" s="76"/>
      <c r="H112" s="40"/>
      <c r="I112" s="40"/>
      <c r="J112" s="98">
        <f>SUM(J111)</f>
        <v>0</v>
      </c>
    </row>
    <row r="113" spans="1:10" ht="12.75">
      <c r="A113" s="296" t="s">
        <v>170</v>
      </c>
      <c r="B113" s="392"/>
      <c r="C113" s="392"/>
      <c r="D113" s="392"/>
      <c r="E113" s="392"/>
      <c r="F113" s="392"/>
      <c r="G113" s="295"/>
      <c r="H113" s="295"/>
      <c r="I113" s="295"/>
      <c r="J113" s="295"/>
    </row>
    <row r="114" spans="1:10" ht="12.75">
      <c r="A114" s="44">
        <v>1</v>
      </c>
      <c r="B114" s="295" t="s">
        <v>195</v>
      </c>
      <c r="C114" s="295"/>
      <c r="D114" s="295"/>
      <c r="E114" s="295"/>
      <c r="F114" s="44">
        <v>1</v>
      </c>
      <c r="G114" s="44" t="s">
        <v>24</v>
      </c>
      <c r="H114" s="45"/>
      <c r="I114" s="45"/>
      <c r="J114" s="97">
        <f>(F114*H114*I114)</f>
        <v>0</v>
      </c>
    </row>
    <row r="115" spans="1:10" ht="12.75">
      <c r="A115" s="44">
        <v>2</v>
      </c>
      <c r="B115" s="295" t="s">
        <v>198</v>
      </c>
      <c r="C115" s="295"/>
      <c r="D115" s="295"/>
      <c r="E115" s="295"/>
      <c r="F115" s="44">
        <v>1</v>
      </c>
      <c r="G115" s="44" t="s">
        <v>24</v>
      </c>
      <c r="H115" s="45"/>
      <c r="I115" s="45"/>
      <c r="J115" s="97">
        <f>(F115*H115*I115)</f>
        <v>0</v>
      </c>
    </row>
    <row r="116" spans="1:10" ht="12.75">
      <c r="A116" s="44">
        <v>3</v>
      </c>
      <c r="B116" s="295" t="s">
        <v>173</v>
      </c>
      <c r="C116" s="295"/>
      <c r="D116" s="295"/>
      <c r="E116" s="295"/>
      <c r="F116" s="44">
        <v>1</v>
      </c>
      <c r="G116" s="44" t="s">
        <v>24</v>
      </c>
      <c r="H116" s="45"/>
      <c r="I116" s="45"/>
      <c r="J116" s="97">
        <f>(F116*H116*I116)</f>
        <v>0</v>
      </c>
    </row>
    <row r="117" spans="1:10" ht="12.75">
      <c r="A117" s="113"/>
      <c r="B117" s="341" t="s">
        <v>8</v>
      </c>
      <c r="C117" s="341"/>
      <c r="D117" s="341"/>
      <c r="E117" s="341"/>
      <c r="F117" s="76"/>
      <c r="G117" s="76"/>
      <c r="H117" s="40"/>
      <c r="I117" s="40"/>
      <c r="J117" s="98">
        <f>SUM(J114:J116)</f>
        <v>0</v>
      </c>
    </row>
    <row r="118" spans="1:10" ht="12.75">
      <c r="A118" s="296" t="s">
        <v>128</v>
      </c>
      <c r="B118" s="337"/>
      <c r="C118" s="337"/>
      <c r="D118" s="337"/>
      <c r="E118" s="337"/>
      <c r="F118" s="337"/>
      <c r="G118" s="295"/>
      <c r="H118" s="295"/>
      <c r="I118" s="295"/>
      <c r="J118" s="295"/>
    </row>
    <row r="119" spans="1:10" ht="12.75">
      <c r="A119" s="44">
        <v>1</v>
      </c>
      <c r="B119" s="386" t="s">
        <v>174</v>
      </c>
      <c r="C119" s="295"/>
      <c r="D119" s="295"/>
      <c r="E119" s="295"/>
      <c r="F119" s="44">
        <v>1</v>
      </c>
      <c r="G119" s="44" t="s">
        <v>24</v>
      </c>
      <c r="H119" s="45"/>
      <c r="I119" s="45"/>
      <c r="J119" s="97">
        <f>(F119*H119*I119)</f>
        <v>0</v>
      </c>
    </row>
    <row r="120" spans="1:10" ht="12.75">
      <c r="A120" s="44">
        <v>2</v>
      </c>
      <c r="B120" s="386" t="s">
        <v>175</v>
      </c>
      <c r="C120" s="295"/>
      <c r="D120" s="295"/>
      <c r="E120" s="295"/>
      <c r="F120" s="44">
        <v>1</v>
      </c>
      <c r="G120" s="44" t="s">
        <v>24</v>
      </c>
      <c r="H120" s="45"/>
      <c r="I120" s="45"/>
      <c r="J120" s="97">
        <f>(F120*H120*I120)</f>
        <v>0</v>
      </c>
    </row>
    <row r="121" spans="1:10" ht="12.75">
      <c r="A121" s="113"/>
      <c r="B121" s="382" t="s">
        <v>8</v>
      </c>
      <c r="C121" s="382"/>
      <c r="D121" s="382"/>
      <c r="E121" s="382"/>
      <c r="F121" s="76"/>
      <c r="G121" s="76"/>
      <c r="H121" s="40"/>
      <c r="I121" s="40"/>
      <c r="J121" s="98">
        <f>SUM(J119:J120)</f>
        <v>0</v>
      </c>
    </row>
    <row r="122" spans="1:10" ht="12.75">
      <c r="A122" s="296" t="s">
        <v>176</v>
      </c>
      <c r="B122" s="296"/>
      <c r="C122" s="296"/>
      <c r="D122" s="296"/>
      <c r="E122" s="296"/>
      <c r="F122" s="296"/>
      <c r="G122" s="295"/>
      <c r="H122" s="295"/>
      <c r="I122" s="295"/>
      <c r="J122" s="295"/>
    </row>
    <row r="123" spans="1:10" ht="12.75">
      <c r="A123" s="44">
        <v>1</v>
      </c>
      <c r="B123" s="386" t="s">
        <v>196</v>
      </c>
      <c r="C123" s="386"/>
      <c r="D123" s="386"/>
      <c r="E123" s="386"/>
      <c r="F123" s="44">
        <v>1</v>
      </c>
      <c r="G123" s="44" t="s">
        <v>24</v>
      </c>
      <c r="H123" s="45"/>
      <c r="I123" s="45"/>
      <c r="J123" s="97">
        <f>(F123*H123*I123)</f>
        <v>0</v>
      </c>
    </row>
    <row r="124" spans="1:10" ht="12.75">
      <c r="A124" s="44">
        <v>2</v>
      </c>
      <c r="B124" s="386" t="s">
        <v>194</v>
      </c>
      <c r="C124" s="386"/>
      <c r="D124" s="386"/>
      <c r="E124" s="386"/>
      <c r="F124" s="44">
        <v>1</v>
      </c>
      <c r="G124" s="44" t="s">
        <v>24</v>
      </c>
      <c r="H124" s="45"/>
      <c r="I124" s="45"/>
      <c r="J124" s="97">
        <f>(F124*H124*I124)</f>
        <v>0</v>
      </c>
    </row>
    <row r="125" spans="1:10" ht="12.75">
      <c r="A125" s="113"/>
      <c r="B125" s="382" t="s">
        <v>8</v>
      </c>
      <c r="C125" s="382"/>
      <c r="D125" s="382"/>
      <c r="E125" s="382"/>
      <c r="F125" s="76"/>
      <c r="G125" s="76"/>
      <c r="H125" s="40"/>
      <c r="I125" s="40"/>
      <c r="J125" s="98">
        <f>SUM(J123:J124)</f>
        <v>0</v>
      </c>
    </row>
    <row r="126" spans="1:10" ht="12.75">
      <c r="A126" s="296" t="s">
        <v>177</v>
      </c>
      <c r="B126" s="296"/>
      <c r="C126" s="296"/>
      <c r="D126" s="296"/>
      <c r="E126" s="296"/>
      <c r="F126" s="296"/>
      <c r="G126" s="295"/>
      <c r="H126" s="295"/>
      <c r="I126" s="295"/>
      <c r="J126" s="295"/>
    </row>
    <row r="127" spans="1:10" ht="12.75">
      <c r="A127" s="44">
        <v>1</v>
      </c>
      <c r="B127" s="386" t="s">
        <v>178</v>
      </c>
      <c r="C127" s="386"/>
      <c r="D127" s="386"/>
      <c r="E127" s="386"/>
      <c r="F127" s="44">
        <v>1</v>
      </c>
      <c r="G127" s="44" t="s">
        <v>24</v>
      </c>
      <c r="H127" s="45"/>
      <c r="I127" s="45"/>
      <c r="J127" s="97">
        <f>(F127*H127*I127)</f>
        <v>0</v>
      </c>
    </row>
    <row r="128" spans="1:10" ht="12.75">
      <c r="A128" s="113"/>
      <c r="B128" s="382" t="s">
        <v>8</v>
      </c>
      <c r="C128" s="382"/>
      <c r="D128" s="382"/>
      <c r="E128" s="382"/>
      <c r="F128" s="76"/>
      <c r="G128" s="76"/>
      <c r="H128" s="40"/>
      <c r="I128" s="40"/>
      <c r="J128" s="98">
        <f>SUM(J127)</f>
        <v>0</v>
      </c>
    </row>
    <row r="129" spans="1:10" ht="12.75">
      <c r="A129" s="404"/>
      <c r="B129" s="405"/>
      <c r="C129" s="405"/>
      <c r="D129" s="405"/>
      <c r="E129" s="405"/>
      <c r="F129" s="405"/>
      <c r="G129" s="405"/>
      <c r="H129" s="405"/>
      <c r="I129" s="405"/>
      <c r="J129" s="406"/>
    </row>
    <row r="130" spans="1:10" ht="13.5" thickBo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3.5" thickBot="1">
      <c r="A131" s="388" t="s">
        <v>227</v>
      </c>
      <c r="B131" s="298"/>
      <c r="C131" s="298"/>
      <c r="D131" s="298"/>
      <c r="E131" s="298"/>
      <c r="F131" s="298"/>
      <c r="G131" s="298"/>
      <c r="H131" s="298"/>
      <c r="I131" s="389"/>
      <c r="J131" s="108">
        <f>(J112+J117+J121+J125+J128)</f>
        <v>0</v>
      </c>
    </row>
    <row r="132" spans="1:10" ht="12.75">
      <c r="A132" s="74"/>
      <c r="B132" s="74"/>
      <c r="C132" s="74"/>
      <c r="D132" s="74"/>
      <c r="E132" s="74"/>
      <c r="F132" s="74"/>
      <c r="G132" s="74"/>
      <c r="H132" s="74"/>
      <c r="I132" s="74"/>
      <c r="J132" s="78"/>
    </row>
    <row r="133" spans="1:10" ht="13.5" thickBo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</row>
    <row r="134" spans="1:10" ht="20.25">
      <c r="A134" s="401" t="s">
        <v>22</v>
      </c>
      <c r="B134" s="402"/>
      <c r="C134" s="402"/>
      <c r="D134" s="402"/>
      <c r="E134" s="402"/>
      <c r="F134" s="402"/>
      <c r="G134" s="402"/>
      <c r="H134" s="402"/>
      <c r="I134" s="402"/>
      <c r="J134" s="403"/>
    </row>
    <row r="135" spans="1:10" ht="12.75">
      <c r="A135" s="393" t="s">
        <v>186</v>
      </c>
      <c r="B135" s="394"/>
      <c r="C135" s="394"/>
      <c r="D135" s="394"/>
      <c r="E135" s="394"/>
      <c r="F135" s="394"/>
      <c r="G135" s="394"/>
      <c r="H135" s="394"/>
      <c r="I135" s="394"/>
      <c r="J135" s="395"/>
    </row>
    <row r="136" spans="1:10" ht="13.5" thickBot="1">
      <c r="A136" s="396"/>
      <c r="B136" s="397"/>
      <c r="C136" s="397"/>
      <c r="D136" s="397"/>
      <c r="E136" s="397"/>
      <c r="F136" s="397"/>
      <c r="G136" s="397"/>
      <c r="H136" s="397"/>
      <c r="I136" s="397"/>
      <c r="J136" s="398"/>
    </row>
    <row r="137" spans="1:10" ht="13.5" thickTop="1">
      <c r="A137" s="123" t="s">
        <v>24</v>
      </c>
      <c r="B137" s="399" t="s">
        <v>0</v>
      </c>
      <c r="C137" s="399"/>
      <c r="D137" s="399"/>
      <c r="E137" s="399"/>
      <c r="F137" s="119" t="s">
        <v>1</v>
      </c>
      <c r="G137" s="119" t="s">
        <v>165</v>
      </c>
      <c r="H137" s="118" t="s">
        <v>166</v>
      </c>
      <c r="I137" s="118" t="s">
        <v>4</v>
      </c>
      <c r="J137" s="120" t="s">
        <v>5</v>
      </c>
    </row>
    <row r="138" spans="1:10" ht="12.75">
      <c r="A138" s="312" t="s">
        <v>99</v>
      </c>
      <c r="B138" s="400"/>
      <c r="C138" s="400"/>
      <c r="D138" s="400"/>
      <c r="E138" s="400"/>
      <c r="F138" s="400"/>
      <c r="G138" s="295"/>
      <c r="H138" s="295"/>
      <c r="I138" s="295"/>
      <c r="J138" s="295"/>
    </row>
    <row r="139" spans="1:10" ht="12.75">
      <c r="A139" s="44">
        <v>1</v>
      </c>
      <c r="B139" s="391" t="s">
        <v>6</v>
      </c>
      <c r="C139" s="391"/>
      <c r="D139" s="391"/>
      <c r="E139" s="391"/>
      <c r="F139" s="44">
        <v>1</v>
      </c>
      <c r="G139" s="44" t="s">
        <v>24</v>
      </c>
      <c r="H139" s="45"/>
      <c r="I139" s="45"/>
      <c r="J139" s="97">
        <f>(F139*H139*I139)</f>
        <v>0</v>
      </c>
    </row>
    <row r="140" spans="1:10" ht="12.75">
      <c r="A140" s="113"/>
      <c r="B140" s="341" t="s">
        <v>8</v>
      </c>
      <c r="C140" s="341"/>
      <c r="D140" s="341"/>
      <c r="E140" s="341"/>
      <c r="F140" s="76"/>
      <c r="G140" s="76"/>
      <c r="H140" s="40"/>
      <c r="I140" s="40"/>
      <c r="J140" s="98">
        <f>SUM(J139)</f>
        <v>0</v>
      </c>
    </row>
    <row r="141" spans="1:10" ht="12.75">
      <c r="A141" s="296" t="s">
        <v>170</v>
      </c>
      <c r="B141" s="392"/>
      <c r="C141" s="392"/>
      <c r="D141" s="392"/>
      <c r="E141" s="392"/>
      <c r="F141" s="392"/>
      <c r="G141" s="295"/>
      <c r="H141" s="295"/>
      <c r="I141" s="295"/>
      <c r="J141" s="295"/>
    </row>
    <row r="142" spans="1:10" ht="12.75">
      <c r="A142" s="44">
        <v>1</v>
      </c>
      <c r="B142" s="295" t="s">
        <v>195</v>
      </c>
      <c r="C142" s="295"/>
      <c r="D142" s="295"/>
      <c r="E142" s="295"/>
      <c r="F142" s="44">
        <v>1</v>
      </c>
      <c r="G142" s="44" t="s">
        <v>24</v>
      </c>
      <c r="H142" s="45"/>
      <c r="I142" s="45"/>
      <c r="J142" s="97">
        <f>(F142*H142*I142)</f>
        <v>0</v>
      </c>
    </row>
    <row r="143" spans="1:10" ht="12.75">
      <c r="A143" s="44">
        <v>2</v>
      </c>
      <c r="B143" s="295" t="s">
        <v>199</v>
      </c>
      <c r="C143" s="295"/>
      <c r="D143" s="295"/>
      <c r="E143" s="295"/>
      <c r="F143" s="44">
        <v>1</v>
      </c>
      <c r="G143" s="44" t="s">
        <v>24</v>
      </c>
      <c r="H143" s="45"/>
      <c r="I143" s="45"/>
      <c r="J143" s="97">
        <f>(F143*H143*I143)</f>
        <v>0</v>
      </c>
    </row>
    <row r="144" spans="1:10" ht="12.75">
      <c r="A144" s="44">
        <v>3</v>
      </c>
      <c r="B144" s="295" t="s">
        <v>173</v>
      </c>
      <c r="C144" s="295"/>
      <c r="D144" s="295"/>
      <c r="E144" s="295"/>
      <c r="F144" s="44">
        <v>1</v>
      </c>
      <c r="G144" s="44" t="s">
        <v>24</v>
      </c>
      <c r="H144" s="45"/>
      <c r="I144" s="45"/>
      <c r="J144" s="97">
        <f>(F144*H144*I144)</f>
        <v>0</v>
      </c>
    </row>
    <row r="145" spans="1:10" ht="12.75">
      <c r="A145" s="113"/>
      <c r="B145" s="341" t="s">
        <v>8</v>
      </c>
      <c r="C145" s="341"/>
      <c r="D145" s="341"/>
      <c r="E145" s="341"/>
      <c r="F145" s="76"/>
      <c r="G145" s="76"/>
      <c r="H145" s="40"/>
      <c r="I145" s="40"/>
      <c r="J145" s="98">
        <f>SUM(J142:J144)</f>
        <v>0</v>
      </c>
    </row>
    <row r="146" spans="1:10" ht="12.75">
      <c r="A146" s="296" t="s">
        <v>176</v>
      </c>
      <c r="B146" s="296"/>
      <c r="C146" s="296"/>
      <c r="D146" s="296"/>
      <c r="E146" s="296"/>
      <c r="F146" s="296"/>
      <c r="G146" s="295"/>
      <c r="H146" s="295"/>
      <c r="I146" s="295"/>
      <c r="J146" s="295"/>
    </row>
    <row r="147" spans="1:10" ht="12.75">
      <c r="A147" s="44">
        <v>1</v>
      </c>
      <c r="B147" s="386" t="s">
        <v>196</v>
      </c>
      <c r="C147" s="386"/>
      <c r="D147" s="386"/>
      <c r="E147" s="386"/>
      <c r="F147" s="44">
        <v>1</v>
      </c>
      <c r="G147" s="44" t="s">
        <v>24</v>
      </c>
      <c r="H147" s="45"/>
      <c r="I147" s="45"/>
      <c r="J147" s="97">
        <f>(F147*H147*I147)</f>
        <v>0</v>
      </c>
    </row>
    <row r="148" spans="1:10" ht="12.75">
      <c r="A148" s="44">
        <v>2</v>
      </c>
      <c r="B148" s="386" t="s">
        <v>194</v>
      </c>
      <c r="C148" s="386"/>
      <c r="D148" s="386"/>
      <c r="E148" s="386"/>
      <c r="F148" s="44">
        <v>1</v>
      </c>
      <c r="G148" s="44" t="s">
        <v>24</v>
      </c>
      <c r="H148" s="45"/>
      <c r="I148" s="45"/>
      <c r="J148" s="97">
        <f>(F148*H148*I148)</f>
        <v>0</v>
      </c>
    </row>
    <row r="149" spans="1:10" ht="12.75">
      <c r="A149" s="44"/>
      <c r="B149" s="390" t="s">
        <v>8</v>
      </c>
      <c r="C149" s="390"/>
      <c r="D149" s="390"/>
      <c r="E149" s="390"/>
      <c r="F149" s="44"/>
      <c r="G149" s="44"/>
      <c r="H149" s="45"/>
      <c r="I149" s="45"/>
      <c r="J149" s="114">
        <f>SUM(J147:J148)</f>
        <v>0</v>
      </c>
    </row>
    <row r="150" spans="1:10" ht="12.75">
      <c r="A150" s="296" t="s">
        <v>177</v>
      </c>
      <c r="B150" s="296"/>
      <c r="C150" s="296"/>
      <c r="D150" s="296"/>
      <c r="E150" s="296"/>
      <c r="F150" s="296"/>
      <c r="G150" s="295"/>
      <c r="H150" s="295"/>
      <c r="I150" s="295"/>
      <c r="J150" s="295"/>
    </row>
    <row r="151" spans="1:10" ht="12.75">
      <c r="A151" s="44">
        <v>1</v>
      </c>
      <c r="B151" s="386" t="s">
        <v>178</v>
      </c>
      <c r="C151" s="386"/>
      <c r="D151" s="386"/>
      <c r="E151" s="386"/>
      <c r="F151" s="44">
        <v>1</v>
      </c>
      <c r="G151" s="44" t="s">
        <v>24</v>
      </c>
      <c r="H151" s="45"/>
      <c r="I151" s="45"/>
      <c r="J151" s="97">
        <f>(F151*H151*I151)</f>
        <v>0</v>
      </c>
    </row>
    <row r="152" spans="1:10" ht="12.75">
      <c r="A152" s="113"/>
      <c r="B152" s="382" t="s">
        <v>8</v>
      </c>
      <c r="C152" s="382"/>
      <c r="D152" s="382"/>
      <c r="E152" s="382"/>
      <c r="F152" s="76"/>
      <c r="G152" s="76"/>
      <c r="H152" s="40"/>
      <c r="I152" s="40"/>
      <c r="J152" s="98">
        <f>SUM(J151)</f>
        <v>0</v>
      </c>
    </row>
    <row r="153" spans="1:10" ht="12.75">
      <c r="A153" s="42"/>
      <c r="B153" s="58"/>
      <c r="C153" s="58"/>
      <c r="D153" s="58"/>
      <c r="E153" s="58"/>
      <c r="F153" s="42"/>
      <c r="G153" s="42"/>
      <c r="J153" s="78"/>
    </row>
    <row r="154" spans="1:10" ht="13.5" thickBot="1">
      <c r="A154" s="101"/>
      <c r="B154" s="104"/>
      <c r="C154" s="104"/>
      <c r="D154" s="104"/>
      <c r="E154" s="104"/>
      <c r="F154" s="101"/>
      <c r="G154" s="101"/>
      <c r="H154" s="102"/>
      <c r="I154" s="102"/>
      <c r="J154" s="103"/>
    </row>
    <row r="155" spans="1:10" ht="13.5" thickBot="1">
      <c r="A155" s="388" t="s">
        <v>228</v>
      </c>
      <c r="B155" s="298"/>
      <c r="C155" s="298"/>
      <c r="D155" s="298"/>
      <c r="E155" s="298"/>
      <c r="F155" s="298"/>
      <c r="G155" s="298"/>
      <c r="H155" s="298"/>
      <c r="I155" s="389"/>
      <c r="J155" s="108">
        <f>(J140+J145+J149+J152)</f>
        <v>0</v>
      </c>
    </row>
    <row r="156" ht="13.5" thickBot="1"/>
    <row r="157" spans="1:7" ht="20.25">
      <c r="A157" s="202" t="s">
        <v>65</v>
      </c>
      <c r="B157" s="203"/>
      <c r="C157" s="203"/>
      <c r="D157" s="203"/>
      <c r="E157" s="203"/>
      <c r="F157" s="203"/>
      <c r="G157" s="204"/>
    </row>
    <row r="158" spans="1:7" ht="15">
      <c r="A158" s="435" t="s">
        <v>246</v>
      </c>
      <c r="B158" s="435"/>
      <c r="C158" s="435"/>
      <c r="D158" s="435"/>
      <c r="E158" s="435"/>
      <c r="F158" s="435"/>
      <c r="G158" s="206">
        <f>J34</f>
        <v>0</v>
      </c>
    </row>
    <row r="159" spans="1:7" ht="15">
      <c r="A159" s="433" t="s">
        <v>247</v>
      </c>
      <c r="B159" s="433"/>
      <c r="C159" s="433"/>
      <c r="D159" s="433"/>
      <c r="E159" s="433"/>
      <c r="F159" s="433"/>
      <c r="G159" s="207">
        <f>J65</f>
        <v>0</v>
      </c>
    </row>
    <row r="160" spans="1:7" ht="15">
      <c r="A160" s="433" t="s">
        <v>248</v>
      </c>
      <c r="B160" s="433"/>
      <c r="C160" s="433"/>
      <c r="D160" s="433"/>
      <c r="E160" s="433"/>
      <c r="F160" s="433"/>
      <c r="G160" s="207">
        <f>J103</f>
        <v>0</v>
      </c>
    </row>
    <row r="161" spans="1:7" ht="15">
      <c r="A161" s="433" t="s">
        <v>249</v>
      </c>
      <c r="B161" s="433"/>
      <c r="C161" s="433"/>
      <c r="D161" s="433"/>
      <c r="E161" s="433"/>
      <c r="F161" s="433"/>
      <c r="G161" s="207">
        <f>J131</f>
        <v>0</v>
      </c>
    </row>
    <row r="162" spans="1:7" ht="15">
      <c r="A162" s="434" t="s">
        <v>250</v>
      </c>
      <c r="B162" s="434"/>
      <c r="C162" s="434"/>
      <c r="D162" s="434"/>
      <c r="E162" s="434"/>
      <c r="F162" s="434"/>
      <c r="G162" s="207">
        <f>J155</f>
        <v>0</v>
      </c>
    </row>
    <row r="163" spans="1:7" ht="16.5" thickBot="1">
      <c r="A163" s="430" t="s">
        <v>41</v>
      </c>
      <c r="B163" s="431"/>
      <c r="C163" s="431"/>
      <c r="D163" s="431"/>
      <c r="E163" s="431"/>
      <c r="F163" s="432"/>
      <c r="G163" s="205">
        <f>SUM(G158:G162)</f>
        <v>0</v>
      </c>
    </row>
  </sheetData>
  <sheetProtection/>
  <mergeCells count="161">
    <mergeCell ref="H2:J2"/>
    <mergeCell ref="H3:J3"/>
    <mergeCell ref="H4:J4"/>
    <mergeCell ref="H6:J6"/>
    <mergeCell ref="H5:J5"/>
    <mergeCell ref="B5:D5"/>
    <mergeCell ref="B11:E11"/>
    <mergeCell ref="B12:E12"/>
    <mergeCell ref="B44:E44"/>
    <mergeCell ref="A38:J39"/>
    <mergeCell ref="B40:E40"/>
    <mergeCell ref="B13:E13"/>
    <mergeCell ref="A15:F15"/>
    <mergeCell ref="G21:J21"/>
    <mergeCell ref="B22:E22"/>
    <mergeCell ref="E6:G6"/>
    <mergeCell ref="B2:D2"/>
    <mergeCell ref="B3:D3"/>
    <mergeCell ref="B4:D4"/>
    <mergeCell ref="A163:F163"/>
    <mergeCell ref="A161:F161"/>
    <mergeCell ref="A162:F162"/>
    <mergeCell ref="A158:F158"/>
    <mergeCell ref="A159:F159"/>
    <mergeCell ref="A160:F160"/>
    <mergeCell ref="G15:J15"/>
    <mergeCell ref="B16:E16"/>
    <mergeCell ref="B17:E18"/>
    <mergeCell ref="B19:E19"/>
    <mergeCell ref="A1:J1"/>
    <mergeCell ref="A7:J8"/>
    <mergeCell ref="B9:E9"/>
    <mergeCell ref="A10:F10"/>
    <mergeCell ref="G10:J10"/>
    <mergeCell ref="B6:D6"/>
    <mergeCell ref="B30:E30"/>
    <mergeCell ref="A34:I34"/>
    <mergeCell ref="B26:E26"/>
    <mergeCell ref="B23:E23"/>
    <mergeCell ref="A25:F25"/>
    <mergeCell ref="G25:J25"/>
    <mergeCell ref="A37:J37"/>
    <mergeCell ref="B31:E31"/>
    <mergeCell ref="A29:F29"/>
    <mergeCell ref="B46:E46"/>
    <mergeCell ref="A41:F41"/>
    <mergeCell ref="G41:J41"/>
    <mergeCell ref="B42:E42"/>
    <mergeCell ref="B43:E43"/>
    <mergeCell ref="B45:E45"/>
    <mergeCell ref="G29:J29"/>
    <mergeCell ref="B54:E54"/>
    <mergeCell ref="G47:J47"/>
    <mergeCell ref="B48:E48"/>
    <mergeCell ref="B49:E49"/>
    <mergeCell ref="B50:E50"/>
    <mergeCell ref="B51:E51"/>
    <mergeCell ref="A52:F52"/>
    <mergeCell ref="A47:F47"/>
    <mergeCell ref="G52:J52"/>
    <mergeCell ref="B53:E53"/>
    <mergeCell ref="G60:J60"/>
    <mergeCell ref="B61:E61"/>
    <mergeCell ref="A65:I65"/>
    <mergeCell ref="A56:F56"/>
    <mergeCell ref="G56:J56"/>
    <mergeCell ref="B57:E57"/>
    <mergeCell ref="B58:E58"/>
    <mergeCell ref="B80:E80"/>
    <mergeCell ref="B81:E81"/>
    <mergeCell ref="B83:E83"/>
    <mergeCell ref="A85:F85"/>
    <mergeCell ref="B82:E82"/>
    <mergeCell ref="A75:J75"/>
    <mergeCell ref="A76:J77"/>
    <mergeCell ref="B78:E78"/>
    <mergeCell ref="A79:F79"/>
    <mergeCell ref="G79:J79"/>
    <mergeCell ref="B88:E88"/>
    <mergeCell ref="A90:F90"/>
    <mergeCell ref="B89:E89"/>
    <mergeCell ref="G90:J90"/>
    <mergeCell ref="G85:J85"/>
    <mergeCell ref="B84:E84"/>
    <mergeCell ref="B86:E86"/>
    <mergeCell ref="B87:E87"/>
    <mergeCell ref="B95:E95"/>
    <mergeCell ref="B96:E96"/>
    <mergeCell ref="A98:F98"/>
    <mergeCell ref="G98:J98"/>
    <mergeCell ref="B97:E97"/>
    <mergeCell ref="B91:E91"/>
    <mergeCell ref="B92:E92"/>
    <mergeCell ref="A94:F94"/>
    <mergeCell ref="G94:J94"/>
    <mergeCell ref="B93:E93"/>
    <mergeCell ref="A107:J108"/>
    <mergeCell ref="B109:E109"/>
    <mergeCell ref="A110:F110"/>
    <mergeCell ref="G110:J110"/>
    <mergeCell ref="B99:E99"/>
    <mergeCell ref="A103:I103"/>
    <mergeCell ref="A106:J106"/>
    <mergeCell ref="B100:E100"/>
    <mergeCell ref="B115:E115"/>
    <mergeCell ref="B116:E116"/>
    <mergeCell ref="A118:F118"/>
    <mergeCell ref="G118:J118"/>
    <mergeCell ref="B117:E117"/>
    <mergeCell ref="B111:E111"/>
    <mergeCell ref="A113:F113"/>
    <mergeCell ref="G113:J113"/>
    <mergeCell ref="B114:E114"/>
    <mergeCell ref="B112:E112"/>
    <mergeCell ref="B123:E123"/>
    <mergeCell ref="B124:E124"/>
    <mergeCell ref="A126:F126"/>
    <mergeCell ref="G126:J126"/>
    <mergeCell ref="B125:E125"/>
    <mergeCell ref="B119:E119"/>
    <mergeCell ref="B120:E120"/>
    <mergeCell ref="A122:F122"/>
    <mergeCell ref="G122:J122"/>
    <mergeCell ref="B121:E121"/>
    <mergeCell ref="A135:J136"/>
    <mergeCell ref="B137:E137"/>
    <mergeCell ref="A138:F138"/>
    <mergeCell ref="G138:J138"/>
    <mergeCell ref="B127:E127"/>
    <mergeCell ref="A131:I131"/>
    <mergeCell ref="A134:J134"/>
    <mergeCell ref="B128:E128"/>
    <mergeCell ref="A129:J129"/>
    <mergeCell ref="B143:E143"/>
    <mergeCell ref="B144:E144"/>
    <mergeCell ref="A146:F146"/>
    <mergeCell ref="G146:J146"/>
    <mergeCell ref="B145:E145"/>
    <mergeCell ref="B139:E139"/>
    <mergeCell ref="A141:F141"/>
    <mergeCell ref="G141:J141"/>
    <mergeCell ref="B142:E142"/>
    <mergeCell ref="B140:E140"/>
    <mergeCell ref="B147:E147"/>
    <mergeCell ref="B148:E148"/>
    <mergeCell ref="A155:I155"/>
    <mergeCell ref="A150:F150"/>
    <mergeCell ref="G150:J150"/>
    <mergeCell ref="B151:E151"/>
    <mergeCell ref="B149:E149"/>
    <mergeCell ref="B152:E152"/>
    <mergeCell ref="B55:E55"/>
    <mergeCell ref="B59:E59"/>
    <mergeCell ref="B62:E62"/>
    <mergeCell ref="A60:F60"/>
    <mergeCell ref="B14:E14"/>
    <mergeCell ref="B20:E20"/>
    <mergeCell ref="B24:E24"/>
    <mergeCell ref="B28:E28"/>
    <mergeCell ref="B27:E27"/>
    <mergeCell ref="A21:F21"/>
  </mergeCells>
  <printOptions/>
  <pageMargins left="0.75" right="0.75" top="1" bottom="1" header="0.5" footer="0.5"/>
  <pageSetup horizontalDpi="600" verticalDpi="600" orientation="portrait" r:id="rId3"/>
  <rowBreaks count="4" manualBreakCount="4">
    <brk id="34" max="255" man="1"/>
    <brk id="73" max="255" man="1"/>
    <brk id="104" max="255" man="1"/>
    <brk id="13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35" sqref="G35"/>
    </sheetView>
  </sheetViews>
  <sheetFormatPr defaultColWidth="9.140625" defaultRowHeight="12.75"/>
  <sheetData>
    <row r="1" spans="1:7" ht="20.25">
      <c r="A1" s="302" t="s">
        <v>22</v>
      </c>
      <c r="B1" s="302"/>
      <c r="C1" s="302"/>
      <c r="D1" s="302"/>
      <c r="E1" s="302"/>
      <c r="F1" s="302"/>
      <c r="G1" s="302"/>
    </row>
    <row r="2" spans="1:7" ht="12.75">
      <c r="A2" s="232" t="s">
        <v>75</v>
      </c>
      <c r="B2" s="307"/>
      <c r="C2" s="307"/>
      <c r="D2" s="232" t="s">
        <v>76</v>
      </c>
      <c r="E2" s="232"/>
      <c r="F2" s="307"/>
      <c r="G2" s="307"/>
    </row>
    <row r="3" spans="1:7" ht="12.75">
      <c r="A3" s="232" t="s">
        <v>157</v>
      </c>
      <c r="B3" s="307"/>
      <c r="C3" s="307"/>
      <c r="D3" s="232" t="s">
        <v>158</v>
      </c>
      <c r="E3" s="151"/>
      <c r="F3" s="307"/>
      <c r="G3" s="307"/>
    </row>
    <row r="4" spans="1:7" ht="12.75">
      <c r="A4" s="232" t="s">
        <v>159</v>
      </c>
      <c r="B4" s="325"/>
      <c r="C4" s="325"/>
      <c r="D4" s="325"/>
      <c r="E4" s="325"/>
      <c r="F4" s="325"/>
      <c r="G4" s="325"/>
    </row>
    <row r="5" spans="1:7" ht="12.75">
      <c r="A5" s="232" t="s">
        <v>161</v>
      </c>
      <c r="B5" s="439"/>
      <c r="C5" s="307"/>
      <c r="D5" s="440" t="s">
        <v>77</v>
      </c>
      <c r="E5" s="307"/>
      <c r="F5" s="440"/>
      <c r="G5" s="307"/>
    </row>
    <row r="6" spans="1:7" ht="12.75">
      <c r="A6" s="232" t="s">
        <v>162</v>
      </c>
      <c r="B6" s="307"/>
      <c r="C6" s="307"/>
      <c r="D6" s="307" t="s">
        <v>163</v>
      </c>
      <c r="E6" s="307"/>
      <c r="F6" s="438"/>
      <c r="G6" s="325"/>
    </row>
    <row r="7" spans="1:7" ht="12.75">
      <c r="A7" s="302" t="s">
        <v>284</v>
      </c>
      <c r="B7" s="302"/>
      <c r="C7" s="302"/>
      <c r="D7" s="302"/>
      <c r="E7" s="302"/>
      <c r="F7" s="302"/>
      <c r="G7" s="302"/>
    </row>
    <row r="8" spans="1:7" ht="12.75">
      <c r="A8" s="302"/>
      <c r="B8" s="302"/>
      <c r="C8" s="302"/>
      <c r="D8" s="302"/>
      <c r="E8" s="302"/>
      <c r="F8" s="302"/>
      <c r="G8" s="302"/>
    </row>
    <row r="9" spans="1:7" ht="12.75">
      <c r="A9" s="191" t="s">
        <v>24</v>
      </c>
      <c r="B9" s="192" t="s">
        <v>0</v>
      </c>
      <c r="C9" s="192" t="s">
        <v>1</v>
      </c>
      <c r="D9" s="192" t="s">
        <v>2</v>
      </c>
      <c r="E9" s="192" t="s">
        <v>3</v>
      </c>
      <c r="F9" s="192" t="s">
        <v>4</v>
      </c>
      <c r="G9" s="193" t="s">
        <v>5</v>
      </c>
    </row>
    <row r="10" spans="1:7" ht="12.75">
      <c r="A10" s="296" t="s">
        <v>57</v>
      </c>
      <c r="B10" s="296"/>
      <c r="C10" s="233"/>
      <c r="D10" s="158"/>
      <c r="E10" s="158"/>
      <c r="F10" s="158"/>
      <c r="G10" s="234"/>
    </row>
    <row r="11" spans="1:7" ht="12.75">
      <c r="A11" s="158">
        <v>1</v>
      </c>
      <c r="B11" s="173" t="s">
        <v>285</v>
      </c>
      <c r="C11" s="233"/>
      <c r="D11" s="158" t="s">
        <v>24</v>
      </c>
      <c r="E11" s="219"/>
      <c r="F11" s="219"/>
      <c r="G11" s="234">
        <v>0</v>
      </c>
    </row>
    <row r="12" spans="1:7" ht="12.75">
      <c r="A12" s="158">
        <v>2</v>
      </c>
      <c r="B12" s="173" t="s">
        <v>286</v>
      </c>
      <c r="C12" s="233"/>
      <c r="D12" s="158" t="s">
        <v>24</v>
      </c>
      <c r="E12" s="219"/>
      <c r="F12" s="219"/>
      <c r="G12" s="234">
        <f>ROUND((C12*E12*F12),0)</f>
        <v>0</v>
      </c>
    </row>
    <row r="13" spans="1:7" ht="12.75">
      <c r="A13" s="158">
        <v>3</v>
      </c>
      <c r="B13" s="151" t="s">
        <v>287</v>
      </c>
      <c r="C13" s="158"/>
      <c r="D13" s="158" t="s">
        <v>24</v>
      </c>
      <c r="E13" s="151"/>
      <c r="F13" s="151"/>
      <c r="G13" s="151">
        <f>ROUND((C13*E13*F13),0)</f>
        <v>0</v>
      </c>
    </row>
    <row r="14" spans="1:7" ht="12.75">
      <c r="A14" s="158"/>
      <c r="B14" s="151" t="s">
        <v>8</v>
      </c>
      <c r="C14" s="158"/>
      <c r="D14" s="151"/>
      <c r="E14" s="151"/>
      <c r="F14" s="135"/>
      <c r="G14" s="135">
        <f>SUM(G11:G13)</f>
        <v>0</v>
      </c>
    </row>
    <row r="15" spans="1:7" ht="12.75">
      <c r="A15" s="296" t="s">
        <v>288</v>
      </c>
      <c r="B15" s="296"/>
      <c r="C15" s="233"/>
      <c r="D15" s="151"/>
      <c r="E15" s="151"/>
      <c r="F15" s="184"/>
      <c r="G15" s="234"/>
    </row>
    <row r="16" spans="1:7" ht="12.75">
      <c r="A16" s="158">
        <v>4</v>
      </c>
      <c r="B16" s="173" t="s">
        <v>289</v>
      </c>
      <c r="C16" s="156"/>
      <c r="D16" s="235" t="s">
        <v>290</v>
      </c>
      <c r="E16" s="151"/>
      <c r="F16" s="151"/>
      <c r="G16" s="151">
        <v>0</v>
      </c>
    </row>
    <row r="17" spans="1:7" ht="12.75">
      <c r="A17" s="158">
        <v>5</v>
      </c>
      <c r="B17" s="173" t="s">
        <v>291</v>
      </c>
      <c r="C17" s="156"/>
      <c r="D17" s="158" t="s">
        <v>24</v>
      </c>
      <c r="E17" s="151"/>
      <c r="F17" s="151"/>
      <c r="G17" s="151">
        <f>ROUND((C17*E17*F17),0)</f>
        <v>0</v>
      </c>
    </row>
    <row r="18" spans="1:7" ht="12.75">
      <c r="A18" s="158">
        <v>6</v>
      </c>
      <c r="B18" s="151" t="s">
        <v>292</v>
      </c>
      <c r="C18" s="158"/>
      <c r="D18" s="158" t="s">
        <v>24</v>
      </c>
      <c r="E18" s="151"/>
      <c r="F18" s="151"/>
      <c r="G18" s="151">
        <v>0</v>
      </c>
    </row>
    <row r="19" spans="1:7" ht="12.75">
      <c r="A19" s="158">
        <v>7</v>
      </c>
      <c r="B19" s="151" t="s">
        <v>293</v>
      </c>
      <c r="C19" s="158"/>
      <c r="D19" s="158" t="s">
        <v>24</v>
      </c>
      <c r="E19" s="151"/>
      <c r="F19" s="151"/>
      <c r="G19" s="151">
        <f>ROUND((C19*E19*F19),0)</f>
        <v>0</v>
      </c>
    </row>
    <row r="20" spans="1:7" ht="12.75">
      <c r="A20" s="151"/>
      <c r="B20" s="151" t="s">
        <v>8</v>
      </c>
      <c r="C20" s="158"/>
      <c r="D20" s="151"/>
      <c r="E20" s="151"/>
      <c r="F20" s="135"/>
      <c r="G20" s="135">
        <f>SUM(G16:G19)</f>
        <v>0</v>
      </c>
    </row>
    <row r="21" spans="1:7" ht="12.75">
      <c r="A21" s="296" t="s">
        <v>71</v>
      </c>
      <c r="B21" s="437"/>
      <c r="C21" s="233"/>
      <c r="D21" s="158"/>
      <c r="E21" s="158"/>
      <c r="F21" s="158"/>
      <c r="G21" s="234"/>
    </row>
    <row r="22" spans="1:7" ht="12.75">
      <c r="A22" s="150">
        <v>8</v>
      </c>
      <c r="B22" s="151" t="s">
        <v>61</v>
      </c>
      <c r="C22" s="158"/>
      <c r="D22" s="158" t="s">
        <v>24</v>
      </c>
      <c r="E22" s="151"/>
      <c r="F22" s="151"/>
      <c r="G22" s="151">
        <v>0</v>
      </c>
    </row>
    <row r="23" spans="1:7" ht="12.75">
      <c r="A23" s="150">
        <v>9</v>
      </c>
      <c r="B23" s="151" t="s">
        <v>34</v>
      </c>
      <c r="C23" s="158"/>
      <c r="D23" s="158" t="s">
        <v>24</v>
      </c>
      <c r="E23" s="151"/>
      <c r="F23" s="151"/>
      <c r="G23" s="151">
        <v>0</v>
      </c>
    </row>
    <row r="24" spans="1:7" ht="12.75">
      <c r="A24" s="150">
        <v>10</v>
      </c>
      <c r="B24" s="173" t="s">
        <v>36</v>
      </c>
      <c r="C24" s="156"/>
      <c r="D24" s="149" t="s">
        <v>24</v>
      </c>
      <c r="E24" s="158"/>
      <c r="F24" s="158"/>
      <c r="G24" s="151">
        <f>ROUND((C24*E24*F24),0)</f>
        <v>0</v>
      </c>
    </row>
    <row r="25" spans="1:7" ht="12.75">
      <c r="A25" s="150">
        <v>11</v>
      </c>
      <c r="B25" s="173" t="s">
        <v>62</v>
      </c>
      <c r="C25" s="156"/>
      <c r="D25" s="149" t="s">
        <v>24</v>
      </c>
      <c r="E25" s="158"/>
      <c r="F25" s="158"/>
      <c r="G25" s="151">
        <v>0</v>
      </c>
    </row>
    <row r="26" spans="1:7" ht="12.75">
      <c r="A26" s="150">
        <v>12</v>
      </c>
      <c r="B26" s="173" t="s">
        <v>38</v>
      </c>
      <c r="C26" s="156"/>
      <c r="D26" s="149" t="s">
        <v>24</v>
      </c>
      <c r="E26" s="158"/>
      <c r="F26" s="158"/>
      <c r="G26" s="151">
        <f>ROUND((C26*E26*F26),0)</f>
        <v>0</v>
      </c>
    </row>
    <row r="27" spans="1:7" ht="12.75">
      <c r="A27" s="150">
        <v>13</v>
      </c>
      <c r="B27" s="173" t="s">
        <v>64</v>
      </c>
      <c r="C27" s="173"/>
      <c r="D27" s="189" t="s">
        <v>290</v>
      </c>
      <c r="E27" s="236"/>
      <c r="F27" s="236"/>
      <c r="G27" s="151">
        <v>0</v>
      </c>
    </row>
    <row r="28" spans="1:7" ht="12.75">
      <c r="A28" s="150">
        <v>14</v>
      </c>
      <c r="B28" s="173" t="s">
        <v>294</v>
      </c>
      <c r="C28" s="173"/>
      <c r="D28" s="158" t="s">
        <v>24</v>
      </c>
      <c r="E28" s="151"/>
      <c r="F28" s="151"/>
      <c r="G28" s="135">
        <f>SUM(G22:G27)</f>
        <v>0</v>
      </c>
    </row>
    <row r="29" ht="12.75">
      <c r="G29" s="210"/>
    </row>
    <row r="30" spans="1:7" ht="12.75">
      <c r="A30" s="296" t="s">
        <v>295</v>
      </c>
      <c r="B30" s="437"/>
      <c r="C30" s="233"/>
      <c r="D30" s="158"/>
      <c r="E30" s="158"/>
      <c r="F30" s="158"/>
      <c r="G30" s="234"/>
    </row>
    <row r="31" spans="1:7" ht="12.75">
      <c r="A31" s="158">
        <v>15</v>
      </c>
      <c r="B31" s="173" t="s">
        <v>296</v>
      </c>
      <c r="C31" s="233"/>
      <c r="D31" s="158" t="s">
        <v>290</v>
      </c>
      <c r="E31" s="219"/>
      <c r="F31" s="219"/>
      <c r="G31" s="234">
        <f>ROUND((C31*E31*F31),0)</f>
        <v>0</v>
      </c>
    </row>
    <row r="32" spans="1:7" ht="12.75">
      <c r="A32" s="158">
        <v>16</v>
      </c>
      <c r="B32" s="151" t="s">
        <v>178</v>
      </c>
      <c r="C32" s="158"/>
      <c r="D32" s="158" t="s">
        <v>24</v>
      </c>
      <c r="E32" s="151"/>
      <c r="F32" s="151"/>
      <c r="G32" s="151">
        <f>ROUND((C32*E32*F32),0)</f>
        <v>0</v>
      </c>
    </row>
    <row r="33" spans="1:7" ht="12.75">
      <c r="A33" s="151"/>
      <c r="B33" s="151" t="s">
        <v>8</v>
      </c>
      <c r="C33" s="152"/>
      <c r="D33" s="158"/>
      <c r="E33" s="135"/>
      <c r="F33" s="151"/>
      <c r="G33" s="135">
        <f>SUM(G30:G32)</f>
        <v>0</v>
      </c>
    </row>
    <row r="34" spans="1:7" ht="12.75">
      <c r="A34" s="151"/>
      <c r="B34" s="151"/>
      <c r="C34" s="152"/>
      <c r="D34" s="158"/>
      <c r="E34" s="135"/>
      <c r="F34" s="151"/>
      <c r="G34" s="135"/>
    </row>
    <row r="35" spans="1:7" ht="12.75">
      <c r="A35" s="151"/>
      <c r="B35" s="159" t="s">
        <v>202</v>
      </c>
      <c r="C35" s="152"/>
      <c r="D35" s="158"/>
      <c r="E35" s="151"/>
      <c r="F35" s="151"/>
      <c r="G35" s="135">
        <f>(G14+G20+G28+G33)</f>
        <v>0</v>
      </c>
    </row>
  </sheetData>
  <sheetProtection/>
  <mergeCells count="17">
    <mergeCell ref="A1:G1"/>
    <mergeCell ref="B2:C2"/>
    <mergeCell ref="F2:G2"/>
    <mergeCell ref="B3:C3"/>
    <mergeCell ref="F3:G3"/>
    <mergeCell ref="F6:G6"/>
    <mergeCell ref="A7:G8"/>
    <mergeCell ref="B4:G4"/>
    <mergeCell ref="B5:C5"/>
    <mergeCell ref="D5:E5"/>
    <mergeCell ref="F5:G5"/>
    <mergeCell ref="A10:B10"/>
    <mergeCell ref="A15:B15"/>
    <mergeCell ref="A21:B21"/>
    <mergeCell ref="A30:B30"/>
    <mergeCell ref="B6:C6"/>
    <mergeCell ref="D6:E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K80"/>
  <sheetViews>
    <sheetView zoomScalePageLayoutView="0" workbookViewId="0" topLeftCell="A67">
      <selection activeCell="J71" sqref="J71:K71"/>
    </sheetView>
  </sheetViews>
  <sheetFormatPr defaultColWidth="9.140625" defaultRowHeight="12.75"/>
  <cols>
    <col min="1" max="1" width="6.140625" style="0" customWidth="1"/>
    <col min="2" max="2" width="3.00390625" style="0" customWidth="1"/>
    <col min="4" max="4" width="36.140625" style="0" customWidth="1"/>
    <col min="5" max="5" width="1.7109375" style="0" customWidth="1"/>
    <col min="6" max="6" width="7.421875" style="0" customWidth="1"/>
    <col min="7" max="7" width="7.140625" style="0" customWidth="1"/>
    <col min="10" max="10" width="7.421875" style="0" customWidth="1"/>
    <col min="11" max="11" width="1.8515625" style="0" customWidth="1"/>
    <col min="15" max="15" width="9.00390625" style="0" customWidth="1"/>
  </cols>
  <sheetData>
    <row r="3" ht="13.5" thickBot="1"/>
    <row r="4" spans="1:11" ht="24.75" customHeight="1">
      <c r="A4" s="352" t="s">
        <v>22</v>
      </c>
      <c r="B4" s="353"/>
      <c r="C4" s="353"/>
      <c r="D4" s="353"/>
      <c r="E4" s="353"/>
      <c r="F4" s="353"/>
      <c r="G4" s="353"/>
      <c r="H4" s="353"/>
      <c r="I4" s="353"/>
      <c r="J4" s="353"/>
      <c r="K4" s="354"/>
    </row>
    <row r="5" spans="1:11" ht="12.75">
      <c r="A5" s="239" t="s">
        <v>75</v>
      </c>
      <c r="B5" s="39"/>
      <c r="C5" s="237"/>
      <c r="D5" s="40"/>
      <c r="E5" s="240"/>
      <c r="F5" s="241" t="s">
        <v>76</v>
      </c>
      <c r="G5" s="242"/>
      <c r="H5" s="40"/>
      <c r="I5" s="40"/>
      <c r="J5" s="40"/>
      <c r="K5" s="243"/>
    </row>
    <row r="6" spans="1:11" ht="12.75">
      <c r="A6" s="244" t="s">
        <v>299</v>
      </c>
      <c r="B6" s="17"/>
      <c r="C6" s="237"/>
      <c r="D6" s="40"/>
      <c r="E6" s="210"/>
      <c r="F6" s="41" t="s">
        <v>300</v>
      </c>
      <c r="G6" s="245"/>
      <c r="H6" s="40"/>
      <c r="I6" s="40"/>
      <c r="J6" s="40"/>
      <c r="K6" s="246"/>
    </row>
    <row r="7" spans="1:11" ht="12.75">
      <c r="A7" s="244" t="s">
        <v>301</v>
      </c>
      <c r="B7" s="17"/>
      <c r="C7" s="237"/>
      <c r="D7" s="40"/>
      <c r="E7" s="210"/>
      <c r="F7" s="41"/>
      <c r="G7" s="245"/>
      <c r="H7" s="40"/>
      <c r="I7" s="40"/>
      <c r="J7" s="40"/>
      <c r="K7" s="246"/>
    </row>
    <row r="8" spans="1:11" ht="12.75">
      <c r="A8" s="244"/>
      <c r="B8" s="17"/>
      <c r="C8" s="247"/>
      <c r="D8" s="30"/>
      <c r="E8" s="210"/>
      <c r="F8" s="41" t="s">
        <v>77</v>
      </c>
      <c r="G8" s="248"/>
      <c r="H8" s="30"/>
      <c r="I8" s="30"/>
      <c r="J8" s="30"/>
      <c r="K8" s="246"/>
    </row>
    <row r="9" spans="1:11" ht="12.75">
      <c r="A9" s="249" t="s">
        <v>302</v>
      </c>
      <c r="B9" s="30"/>
      <c r="C9" s="250"/>
      <c r="D9" s="30"/>
      <c r="E9" s="218"/>
      <c r="F9" s="251" t="s">
        <v>245</v>
      </c>
      <c r="G9" s="496"/>
      <c r="H9" s="496"/>
      <c r="I9" s="496"/>
      <c r="J9" s="496"/>
      <c r="K9" s="252"/>
    </row>
    <row r="10" spans="1:11" ht="29.25" customHeight="1" thickBot="1">
      <c r="A10" s="483" t="s">
        <v>303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5"/>
    </row>
    <row r="11" spans="1:11" ht="12.75" customHeight="1" thickBot="1" thickTop="1">
      <c r="A11" s="253" t="s">
        <v>24</v>
      </c>
      <c r="B11" s="474" t="s">
        <v>0</v>
      </c>
      <c r="C11" s="475"/>
      <c r="D11" s="475"/>
      <c r="E11" s="476"/>
      <c r="F11" s="256" t="s">
        <v>1</v>
      </c>
      <c r="G11" s="256" t="s">
        <v>2</v>
      </c>
      <c r="H11" s="257" t="s">
        <v>3</v>
      </c>
      <c r="I11" s="256" t="s">
        <v>4</v>
      </c>
      <c r="J11" s="254" t="s">
        <v>5</v>
      </c>
      <c r="K11" s="258"/>
    </row>
    <row r="12" spans="1:11" ht="12.75" customHeight="1" thickTop="1">
      <c r="A12" s="477" t="s">
        <v>304</v>
      </c>
      <c r="B12" s="478"/>
      <c r="C12" s="478"/>
      <c r="D12" s="478"/>
      <c r="E12" s="479"/>
      <c r="F12" s="259"/>
      <c r="G12" s="42"/>
      <c r="H12" s="260"/>
      <c r="I12" s="42"/>
      <c r="J12" s="42"/>
      <c r="K12" s="261"/>
    </row>
    <row r="13" spans="1:11" ht="12.75" customHeight="1">
      <c r="A13" s="262">
        <v>1</v>
      </c>
      <c r="B13" s="471" t="s">
        <v>305</v>
      </c>
      <c r="C13" s="331"/>
      <c r="D13" s="331"/>
      <c r="E13" s="472"/>
      <c r="F13" s="177"/>
      <c r="G13" s="149" t="s">
        <v>24</v>
      </c>
      <c r="H13" s="149"/>
      <c r="I13" s="149"/>
      <c r="J13" s="329">
        <f>ROUND((F13*H13*I13),0)</f>
        <v>0</v>
      </c>
      <c r="K13" s="473"/>
    </row>
    <row r="14" spans="1:11" ht="12.75" customHeight="1">
      <c r="A14" s="262">
        <v>2</v>
      </c>
      <c r="B14" s="471" t="s">
        <v>306</v>
      </c>
      <c r="C14" s="331"/>
      <c r="D14" s="331"/>
      <c r="E14" s="472"/>
      <c r="F14" s="177"/>
      <c r="G14" s="149" t="s">
        <v>24</v>
      </c>
      <c r="H14" s="178"/>
      <c r="I14" s="149"/>
      <c r="J14" s="329">
        <f aca="true" t="shared" si="0" ref="J14:J22">ROUND((F14*H14*I14),0)</f>
        <v>0</v>
      </c>
      <c r="K14" s="473"/>
    </row>
    <row r="15" spans="1:11" ht="12.75" customHeight="1">
      <c r="A15" s="262">
        <v>3</v>
      </c>
      <c r="B15" s="471" t="s">
        <v>307</v>
      </c>
      <c r="C15" s="331"/>
      <c r="D15" s="331"/>
      <c r="E15" s="472"/>
      <c r="F15" s="177"/>
      <c r="G15" s="149" t="s">
        <v>24</v>
      </c>
      <c r="H15" s="149"/>
      <c r="I15" s="149"/>
      <c r="J15" s="329">
        <f t="shared" si="0"/>
        <v>0</v>
      </c>
      <c r="K15" s="473"/>
    </row>
    <row r="16" spans="1:11" ht="12.75" customHeight="1">
      <c r="A16" s="262">
        <v>4</v>
      </c>
      <c r="B16" s="471" t="s">
        <v>308</v>
      </c>
      <c r="C16" s="331"/>
      <c r="D16" s="331"/>
      <c r="E16" s="472"/>
      <c r="F16" s="177"/>
      <c r="G16" s="149" t="s">
        <v>290</v>
      </c>
      <c r="H16" s="149"/>
      <c r="I16" s="149"/>
      <c r="J16" s="329">
        <f t="shared" si="0"/>
        <v>0</v>
      </c>
      <c r="K16" s="473"/>
    </row>
    <row r="17" spans="1:11" ht="12.75" customHeight="1">
      <c r="A17" s="262">
        <v>5</v>
      </c>
      <c r="B17" s="471" t="s">
        <v>309</v>
      </c>
      <c r="C17" s="331"/>
      <c r="D17" s="331"/>
      <c r="E17" s="472"/>
      <c r="F17" s="177"/>
      <c r="G17" s="149" t="s">
        <v>290</v>
      </c>
      <c r="H17" s="149"/>
      <c r="I17" s="149"/>
      <c r="J17" s="329">
        <f t="shared" si="0"/>
        <v>0</v>
      </c>
      <c r="K17" s="473"/>
    </row>
    <row r="18" spans="1:11" ht="12.75" customHeight="1">
      <c r="A18" s="262">
        <v>6</v>
      </c>
      <c r="B18" s="471" t="s">
        <v>310</v>
      </c>
      <c r="C18" s="331"/>
      <c r="D18" s="331"/>
      <c r="E18" s="472"/>
      <c r="F18" s="177"/>
      <c r="G18" s="149" t="s">
        <v>24</v>
      </c>
      <c r="H18" s="149"/>
      <c r="I18" s="149"/>
      <c r="J18" s="329">
        <f t="shared" si="0"/>
        <v>0</v>
      </c>
      <c r="K18" s="473"/>
    </row>
    <row r="19" spans="1:11" ht="12.75" customHeight="1">
      <c r="A19" s="262">
        <v>7</v>
      </c>
      <c r="B19" s="471" t="s">
        <v>311</v>
      </c>
      <c r="C19" s="331"/>
      <c r="D19" s="331"/>
      <c r="E19" s="472"/>
      <c r="F19" s="177"/>
      <c r="G19" s="149" t="s">
        <v>24</v>
      </c>
      <c r="H19" s="178"/>
      <c r="I19" s="149"/>
      <c r="J19" s="329">
        <f t="shared" si="0"/>
        <v>0</v>
      </c>
      <c r="K19" s="473"/>
    </row>
    <row r="20" spans="1:11" ht="12.75" customHeight="1">
      <c r="A20" s="262">
        <v>8</v>
      </c>
      <c r="B20" s="471" t="s">
        <v>312</v>
      </c>
      <c r="C20" s="331"/>
      <c r="D20" s="331"/>
      <c r="E20" s="472"/>
      <c r="F20" s="177"/>
      <c r="G20" s="149" t="s">
        <v>24</v>
      </c>
      <c r="H20" s="149"/>
      <c r="I20" s="149"/>
      <c r="J20" s="329">
        <f t="shared" si="0"/>
        <v>0</v>
      </c>
      <c r="K20" s="473"/>
    </row>
    <row r="21" spans="1:11" ht="12.75" customHeight="1">
      <c r="A21" s="262">
        <v>9</v>
      </c>
      <c r="B21" s="471" t="s">
        <v>313</v>
      </c>
      <c r="C21" s="331"/>
      <c r="D21" s="331"/>
      <c r="E21" s="472"/>
      <c r="F21" s="177"/>
      <c r="G21" s="149" t="s">
        <v>24</v>
      </c>
      <c r="H21" s="149"/>
      <c r="I21" s="149"/>
      <c r="J21" s="329">
        <f t="shared" si="0"/>
        <v>0</v>
      </c>
      <c r="K21" s="473"/>
    </row>
    <row r="22" spans="1:11" ht="12.75" customHeight="1">
      <c r="A22" s="262">
        <v>10</v>
      </c>
      <c r="B22" s="471" t="s">
        <v>314</v>
      </c>
      <c r="C22" s="331"/>
      <c r="D22" s="331"/>
      <c r="E22" s="472"/>
      <c r="F22" s="177"/>
      <c r="G22" s="149" t="s">
        <v>24</v>
      </c>
      <c r="H22" s="149"/>
      <c r="I22" s="149"/>
      <c r="J22" s="329">
        <f t="shared" si="0"/>
        <v>0</v>
      </c>
      <c r="K22" s="473"/>
    </row>
    <row r="23" spans="1:11" ht="12.75" customHeight="1">
      <c r="A23" s="262"/>
      <c r="B23" s="471"/>
      <c r="C23" s="331"/>
      <c r="D23" s="331"/>
      <c r="E23" s="472"/>
      <c r="F23" s="177"/>
      <c r="G23" s="149"/>
      <c r="H23" s="149"/>
      <c r="I23" s="149"/>
      <c r="J23" s="329"/>
      <c r="K23" s="473"/>
    </row>
    <row r="24" spans="1:11" ht="12.75" customHeight="1">
      <c r="A24" s="487" t="s">
        <v>315</v>
      </c>
      <c r="B24" s="488"/>
      <c r="C24" s="488"/>
      <c r="D24" s="488"/>
      <c r="E24" s="488"/>
      <c r="F24" s="264"/>
      <c r="G24" s="336"/>
      <c r="H24" s="489"/>
      <c r="I24" s="489"/>
      <c r="J24" s="334"/>
      <c r="K24" s="490"/>
    </row>
    <row r="25" spans="1:11" ht="12.75" customHeight="1">
      <c r="A25" s="265">
        <v>11</v>
      </c>
      <c r="B25" s="136" t="s">
        <v>316</v>
      </c>
      <c r="C25" s="237"/>
      <c r="D25" s="43"/>
      <c r="E25" s="43"/>
      <c r="F25" s="177"/>
      <c r="G25" s="158" t="s">
        <v>24</v>
      </c>
      <c r="H25" s="158"/>
      <c r="I25" s="158"/>
      <c r="J25" s="329">
        <f>ROUND((F25*H25*I25),0)</f>
        <v>0</v>
      </c>
      <c r="K25" s="473"/>
    </row>
    <row r="26" spans="1:11" ht="12.75" customHeight="1">
      <c r="A26" s="265">
        <v>12</v>
      </c>
      <c r="B26" s="136" t="s">
        <v>317</v>
      </c>
      <c r="C26" s="237"/>
      <c r="D26" s="43"/>
      <c r="E26" s="43"/>
      <c r="F26" s="177"/>
      <c r="G26" s="158" t="s">
        <v>24</v>
      </c>
      <c r="H26" s="158"/>
      <c r="I26" s="158"/>
      <c r="J26" s="329">
        <f>ROUND((F26*H26*I26),0)</f>
        <v>0</v>
      </c>
      <c r="K26" s="473"/>
    </row>
    <row r="27" spans="1:11" ht="12.75" customHeight="1">
      <c r="A27" s="265">
        <v>13</v>
      </c>
      <c r="B27" s="136" t="s">
        <v>318</v>
      </c>
      <c r="C27" s="237"/>
      <c r="D27" s="43"/>
      <c r="E27" s="43"/>
      <c r="F27" s="177"/>
      <c r="G27" s="158" t="s">
        <v>24</v>
      </c>
      <c r="H27" s="158"/>
      <c r="I27" s="158"/>
      <c r="J27" s="329">
        <f>ROUND((F27*H27*I27),0)</f>
        <v>0</v>
      </c>
      <c r="K27" s="473"/>
    </row>
    <row r="28" spans="1:11" ht="12.75" customHeight="1">
      <c r="A28" s="265">
        <v>14</v>
      </c>
      <c r="B28" s="136" t="s">
        <v>319</v>
      </c>
      <c r="C28" s="237"/>
      <c r="D28" s="43"/>
      <c r="E28" s="43"/>
      <c r="F28" s="177"/>
      <c r="G28" s="158" t="s">
        <v>24</v>
      </c>
      <c r="H28" s="158"/>
      <c r="I28" s="158"/>
      <c r="J28" s="329">
        <f>ROUND((F28*H28*I28),0)</f>
        <v>0</v>
      </c>
      <c r="K28" s="473"/>
    </row>
    <row r="29" spans="1:11" ht="12.75" customHeight="1">
      <c r="A29" s="265"/>
      <c r="B29" s="136"/>
      <c r="C29" s="237"/>
      <c r="D29" s="43"/>
      <c r="E29" s="43"/>
      <c r="F29" s="177"/>
      <c r="G29" s="44"/>
      <c r="H29" s="95"/>
      <c r="I29" s="45"/>
      <c r="J29" s="366"/>
      <c r="K29" s="486"/>
    </row>
    <row r="30" spans="1:11" ht="12.75" customHeight="1">
      <c r="A30" s="265"/>
      <c r="B30" s="263"/>
      <c r="C30" s="84"/>
      <c r="D30" s="43"/>
      <c r="E30" s="43"/>
      <c r="F30" s="177"/>
      <c r="G30" s="44"/>
      <c r="H30" s="95"/>
      <c r="I30" s="45"/>
      <c r="J30" s="366"/>
      <c r="K30" s="486"/>
    </row>
    <row r="31" spans="1:11" ht="12.75" customHeight="1">
      <c r="A31" s="493" t="s">
        <v>320</v>
      </c>
      <c r="B31" s="378"/>
      <c r="C31" s="378"/>
      <c r="D31" s="378"/>
      <c r="E31" s="494"/>
      <c r="F31" s="266"/>
      <c r="G31" s="43"/>
      <c r="H31" s="43"/>
      <c r="I31" s="40"/>
      <c r="J31" s="369"/>
      <c r="K31" s="495"/>
    </row>
    <row r="32" spans="1:11" ht="12.75" customHeight="1">
      <c r="A32" s="46">
        <v>15</v>
      </c>
      <c r="B32" s="138" t="s">
        <v>321</v>
      </c>
      <c r="C32" s="40"/>
      <c r="D32" s="40"/>
      <c r="E32" s="40"/>
      <c r="F32" s="177"/>
      <c r="G32" s="44" t="s">
        <v>290</v>
      </c>
      <c r="H32" s="45"/>
      <c r="I32" s="45"/>
      <c r="J32" s="366">
        <f>ROUND((F32*H32*I32),0)</f>
        <v>0</v>
      </c>
      <c r="K32" s="486"/>
    </row>
    <row r="33" spans="1:11" ht="12.75" customHeight="1">
      <c r="A33" s="46">
        <v>16</v>
      </c>
      <c r="B33" s="138" t="s">
        <v>322</v>
      </c>
      <c r="C33" s="40"/>
      <c r="D33" s="40"/>
      <c r="E33" s="40"/>
      <c r="F33" s="177"/>
      <c r="G33" s="44" t="s">
        <v>24</v>
      </c>
      <c r="H33" s="45"/>
      <c r="I33" s="45"/>
      <c r="J33" s="366">
        <f>ROUND((F33*H33*I33),0)</f>
        <v>0</v>
      </c>
      <c r="K33" s="486"/>
    </row>
    <row r="34" spans="1:11" ht="12.75" customHeight="1">
      <c r="A34" s="46">
        <v>17</v>
      </c>
      <c r="B34" s="138" t="s">
        <v>323</v>
      </c>
      <c r="C34" s="40"/>
      <c r="D34" s="40"/>
      <c r="E34" s="40"/>
      <c r="F34" s="177"/>
      <c r="G34" s="44" t="s">
        <v>24</v>
      </c>
      <c r="H34" s="45"/>
      <c r="I34" s="45"/>
      <c r="J34" s="366">
        <f>ROUND((F34*H34*I34),0)</f>
        <v>0</v>
      </c>
      <c r="K34" s="486"/>
    </row>
    <row r="35" spans="1:11" ht="12.75" customHeight="1">
      <c r="A35" s="46">
        <v>18</v>
      </c>
      <c r="B35" s="138" t="s">
        <v>324</v>
      </c>
      <c r="C35" s="40"/>
      <c r="D35" s="40"/>
      <c r="E35" s="40"/>
      <c r="F35" s="177"/>
      <c r="G35" s="44" t="s">
        <v>24</v>
      </c>
      <c r="H35" s="45"/>
      <c r="I35" s="45"/>
      <c r="J35" s="366">
        <f>ROUND((F35*H35*I35),0)</f>
        <v>0</v>
      </c>
      <c r="K35" s="486"/>
    </row>
    <row r="36" spans="1:11" ht="12.75" customHeight="1">
      <c r="A36" s="46">
        <v>19</v>
      </c>
      <c r="B36" s="138" t="s">
        <v>309</v>
      </c>
      <c r="C36" s="40"/>
      <c r="D36" s="40"/>
      <c r="E36" s="40"/>
      <c r="F36" s="177"/>
      <c r="G36" s="44" t="s">
        <v>290</v>
      </c>
      <c r="H36" s="45"/>
      <c r="I36" s="45"/>
      <c r="J36" s="366">
        <f>ROUND((F36*H36*I36),0)</f>
        <v>0</v>
      </c>
      <c r="K36" s="486"/>
    </row>
    <row r="37" spans="1:11" ht="12.75" customHeight="1">
      <c r="A37" s="267"/>
      <c r="B37" s="241"/>
      <c r="C37" s="39"/>
      <c r="D37" s="39"/>
      <c r="E37" s="39"/>
      <c r="F37" s="268"/>
      <c r="G37" s="238"/>
      <c r="H37" s="269"/>
      <c r="I37" s="269"/>
      <c r="J37" s="270"/>
      <c r="K37" s="271"/>
    </row>
    <row r="38" spans="1:11" ht="12.75" customHeight="1" thickBot="1">
      <c r="A38" s="272"/>
      <c r="B38" s="273"/>
      <c r="C38" s="274"/>
      <c r="D38" s="274"/>
      <c r="E38" s="274"/>
      <c r="F38" s="275"/>
      <c r="G38" s="276"/>
      <c r="H38" s="277"/>
      <c r="I38" s="277"/>
      <c r="J38" s="491"/>
      <c r="K38" s="492"/>
    </row>
    <row r="39" spans="1:11" ht="17.25" thickBot="1" thickTop="1">
      <c r="A39" s="463" t="s">
        <v>325</v>
      </c>
      <c r="B39" s="464"/>
      <c r="C39" s="464"/>
      <c r="D39" s="464"/>
      <c r="E39" s="464"/>
      <c r="F39" s="464"/>
      <c r="G39" s="464"/>
      <c r="H39" s="464"/>
      <c r="I39" s="465"/>
      <c r="J39" s="466">
        <f>SUM(J13:J38)</f>
        <v>0</v>
      </c>
      <c r="K39" s="467"/>
    </row>
    <row r="40" spans="1:11" ht="29.25" customHeight="1" thickBot="1">
      <c r="A40" s="483" t="s">
        <v>326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5"/>
    </row>
    <row r="41" spans="1:11" ht="12.75" customHeight="1" thickBot="1" thickTop="1">
      <c r="A41" s="253" t="s">
        <v>24</v>
      </c>
      <c r="B41" s="474" t="s">
        <v>0</v>
      </c>
      <c r="C41" s="475"/>
      <c r="D41" s="475"/>
      <c r="E41" s="475"/>
      <c r="F41" s="255"/>
      <c r="G41" s="256" t="s">
        <v>2</v>
      </c>
      <c r="H41" s="257" t="s">
        <v>3</v>
      </c>
      <c r="I41" s="256" t="s">
        <v>4</v>
      </c>
      <c r="J41" s="254" t="s">
        <v>5</v>
      </c>
      <c r="K41" s="258"/>
    </row>
    <row r="42" spans="1:11" ht="12.75" customHeight="1" thickTop="1">
      <c r="A42" s="477" t="s">
        <v>327</v>
      </c>
      <c r="B42" s="478"/>
      <c r="C42" s="478"/>
      <c r="D42" s="478"/>
      <c r="E42" s="478"/>
      <c r="F42" s="278"/>
      <c r="G42" s="42"/>
      <c r="H42" s="260"/>
      <c r="I42" s="42"/>
      <c r="J42" s="42"/>
      <c r="K42" s="261"/>
    </row>
    <row r="43" spans="1:11" ht="12.75" customHeight="1">
      <c r="A43" s="262">
        <v>20</v>
      </c>
      <c r="B43" s="471" t="s">
        <v>29</v>
      </c>
      <c r="C43" s="331"/>
      <c r="D43" s="331"/>
      <c r="E43" s="331"/>
      <c r="F43" s="472"/>
      <c r="G43" s="149" t="s">
        <v>290</v>
      </c>
      <c r="H43" s="149"/>
      <c r="I43" s="149"/>
      <c r="J43" s="329">
        <f>ROUND((H43*I43),0)</f>
        <v>0</v>
      </c>
      <c r="K43" s="473"/>
    </row>
    <row r="44" spans="1:11" ht="12.75" customHeight="1">
      <c r="A44" s="262">
        <v>21</v>
      </c>
      <c r="B44" s="471" t="s">
        <v>328</v>
      </c>
      <c r="C44" s="331"/>
      <c r="D44" s="331"/>
      <c r="E44" s="331"/>
      <c r="F44" s="472"/>
      <c r="G44" s="149" t="s">
        <v>24</v>
      </c>
      <c r="H44" s="178"/>
      <c r="I44" s="149"/>
      <c r="J44" s="329">
        <f aca="true" t="shared" si="1" ref="J44:J56">ROUND((H44*I44),0)</f>
        <v>0</v>
      </c>
      <c r="K44" s="473"/>
    </row>
    <row r="45" spans="1:11" ht="12.75" customHeight="1">
      <c r="A45" s="262">
        <v>22</v>
      </c>
      <c r="B45" s="471" t="s">
        <v>329</v>
      </c>
      <c r="C45" s="331"/>
      <c r="D45" s="331"/>
      <c r="E45" s="331"/>
      <c r="F45" s="472"/>
      <c r="G45" s="149" t="s">
        <v>290</v>
      </c>
      <c r="H45" s="149"/>
      <c r="I45" s="149"/>
      <c r="J45" s="329">
        <f t="shared" si="1"/>
        <v>0</v>
      </c>
      <c r="K45" s="473"/>
    </row>
    <row r="46" spans="1:11" ht="12.75" customHeight="1">
      <c r="A46" s="262">
        <v>23</v>
      </c>
      <c r="B46" s="471" t="s">
        <v>330</v>
      </c>
      <c r="C46" s="331"/>
      <c r="D46" s="331"/>
      <c r="E46" s="331"/>
      <c r="F46" s="472"/>
      <c r="G46" s="149" t="s">
        <v>24</v>
      </c>
      <c r="H46" s="149"/>
      <c r="I46" s="149"/>
      <c r="J46" s="329">
        <f t="shared" si="1"/>
        <v>0</v>
      </c>
      <c r="K46" s="473"/>
    </row>
    <row r="47" spans="1:11" ht="12.75" customHeight="1">
      <c r="A47" s="262">
        <v>24</v>
      </c>
      <c r="B47" s="471" t="s">
        <v>331</v>
      </c>
      <c r="C47" s="331"/>
      <c r="D47" s="331"/>
      <c r="E47" s="331"/>
      <c r="F47" s="472"/>
      <c r="G47" s="149" t="s">
        <v>24</v>
      </c>
      <c r="H47" s="149"/>
      <c r="I47" s="149"/>
      <c r="J47" s="329">
        <f t="shared" si="1"/>
        <v>0</v>
      </c>
      <c r="K47" s="473"/>
    </row>
    <row r="48" spans="1:11" ht="12.75" customHeight="1">
      <c r="A48" s="262">
        <v>25</v>
      </c>
      <c r="B48" s="471" t="s">
        <v>332</v>
      </c>
      <c r="C48" s="331"/>
      <c r="D48" s="331"/>
      <c r="E48" s="331"/>
      <c r="F48" s="472"/>
      <c r="G48" s="149" t="s">
        <v>24</v>
      </c>
      <c r="H48" s="149"/>
      <c r="I48" s="149"/>
      <c r="J48" s="329">
        <f t="shared" si="1"/>
        <v>0</v>
      </c>
      <c r="K48" s="473"/>
    </row>
    <row r="49" spans="1:11" ht="12.75" customHeight="1">
      <c r="A49" s="262">
        <v>26</v>
      </c>
      <c r="B49" s="471" t="s">
        <v>333</v>
      </c>
      <c r="C49" s="331"/>
      <c r="D49" s="331"/>
      <c r="E49" s="331"/>
      <c r="F49" s="472"/>
      <c r="G49" s="149" t="s">
        <v>24</v>
      </c>
      <c r="H49" s="149"/>
      <c r="I49" s="149"/>
      <c r="J49" s="329">
        <f t="shared" si="1"/>
        <v>0</v>
      </c>
      <c r="K49" s="473"/>
    </row>
    <row r="50" spans="1:11" ht="12.75" customHeight="1">
      <c r="A50" s="262">
        <v>27</v>
      </c>
      <c r="B50" s="471" t="s">
        <v>334</v>
      </c>
      <c r="C50" s="331"/>
      <c r="D50" s="331"/>
      <c r="E50" s="331"/>
      <c r="F50" s="472"/>
      <c r="G50" s="149" t="s">
        <v>290</v>
      </c>
      <c r="H50" s="149"/>
      <c r="I50" s="149"/>
      <c r="J50" s="329">
        <f t="shared" si="1"/>
        <v>0</v>
      </c>
      <c r="K50" s="473"/>
    </row>
    <row r="51" spans="1:11" ht="12.75" customHeight="1">
      <c r="A51" s="262">
        <v>28</v>
      </c>
      <c r="B51" s="471" t="s">
        <v>335</v>
      </c>
      <c r="C51" s="331"/>
      <c r="D51" s="331"/>
      <c r="E51" s="331"/>
      <c r="F51" s="472"/>
      <c r="G51" s="149" t="s">
        <v>290</v>
      </c>
      <c r="H51" s="149"/>
      <c r="I51" s="149"/>
      <c r="J51" s="329">
        <f t="shared" si="1"/>
        <v>0</v>
      </c>
      <c r="K51" s="473"/>
    </row>
    <row r="52" spans="1:11" ht="12.75" customHeight="1">
      <c r="A52" s="262">
        <v>29</v>
      </c>
      <c r="B52" s="471" t="s">
        <v>336</v>
      </c>
      <c r="C52" s="331"/>
      <c r="D52" s="331"/>
      <c r="E52" s="331"/>
      <c r="F52" s="472"/>
      <c r="G52" s="149" t="s">
        <v>24</v>
      </c>
      <c r="H52" s="149"/>
      <c r="I52" s="149"/>
      <c r="J52" s="329">
        <f t="shared" si="1"/>
        <v>0</v>
      </c>
      <c r="K52" s="473"/>
    </row>
    <row r="53" spans="1:11" ht="12.75" customHeight="1">
      <c r="A53" s="262">
        <v>30</v>
      </c>
      <c r="B53" s="471" t="s">
        <v>337</v>
      </c>
      <c r="C53" s="331"/>
      <c r="D53" s="331"/>
      <c r="E53" s="331"/>
      <c r="F53" s="472"/>
      <c r="G53" s="149" t="s">
        <v>24</v>
      </c>
      <c r="H53" s="149"/>
      <c r="I53" s="149"/>
      <c r="J53" s="329">
        <f t="shared" si="1"/>
        <v>0</v>
      </c>
      <c r="K53" s="473"/>
    </row>
    <row r="54" spans="1:11" ht="12.75" customHeight="1">
      <c r="A54" s="262">
        <v>31</v>
      </c>
      <c r="B54" s="471" t="s">
        <v>338</v>
      </c>
      <c r="C54" s="331"/>
      <c r="D54" s="331"/>
      <c r="E54" s="331"/>
      <c r="F54" s="472"/>
      <c r="G54" s="149" t="s">
        <v>290</v>
      </c>
      <c r="H54" s="149"/>
      <c r="I54" s="149"/>
      <c r="J54" s="329">
        <f t="shared" si="1"/>
        <v>0</v>
      </c>
      <c r="K54" s="473"/>
    </row>
    <row r="55" spans="1:11" ht="12.75" customHeight="1">
      <c r="A55" s="262">
        <v>32</v>
      </c>
      <c r="B55" s="471" t="s">
        <v>339</v>
      </c>
      <c r="C55" s="331"/>
      <c r="D55" s="331"/>
      <c r="E55" s="331"/>
      <c r="F55" s="472"/>
      <c r="G55" s="149" t="s">
        <v>290</v>
      </c>
      <c r="H55" s="149"/>
      <c r="I55" s="149"/>
      <c r="J55" s="329">
        <f t="shared" si="1"/>
        <v>0</v>
      </c>
      <c r="K55" s="473"/>
    </row>
    <row r="56" spans="1:11" ht="12.75" customHeight="1">
      <c r="A56" s="262">
        <v>33</v>
      </c>
      <c r="B56" s="471" t="s">
        <v>340</v>
      </c>
      <c r="C56" s="331"/>
      <c r="D56" s="331"/>
      <c r="E56" s="331"/>
      <c r="F56" s="472"/>
      <c r="G56" s="149" t="s">
        <v>24</v>
      </c>
      <c r="H56" s="149"/>
      <c r="I56" s="149"/>
      <c r="J56" s="329">
        <f t="shared" si="1"/>
        <v>0</v>
      </c>
      <c r="K56" s="473"/>
    </row>
    <row r="57" spans="1:11" ht="12.75" customHeight="1">
      <c r="A57" s="262"/>
      <c r="B57" s="471"/>
      <c r="C57" s="331"/>
      <c r="D57" s="331"/>
      <c r="E57" s="331"/>
      <c r="F57" s="472"/>
      <c r="G57" s="149"/>
      <c r="H57" s="149"/>
      <c r="I57" s="149"/>
      <c r="J57" s="329"/>
      <c r="K57" s="473"/>
    </row>
    <row r="58" spans="1:11" ht="12.75" customHeight="1">
      <c r="A58" s="262"/>
      <c r="B58" s="471"/>
      <c r="C58" s="331"/>
      <c r="D58" s="331"/>
      <c r="E58" s="331"/>
      <c r="F58" s="472"/>
      <c r="G58" s="149"/>
      <c r="H58" s="149"/>
      <c r="I58" s="149"/>
      <c r="J58" s="329"/>
      <c r="K58" s="473"/>
    </row>
    <row r="59" spans="1:11" ht="12.75" customHeight="1">
      <c r="A59" s="487" t="s">
        <v>341</v>
      </c>
      <c r="B59" s="488"/>
      <c r="C59" s="488"/>
      <c r="D59" s="488"/>
      <c r="E59" s="488"/>
      <c r="F59" s="279"/>
      <c r="G59" s="336"/>
      <c r="H59" s="489"/>
      <c r="I59" s="489"/>
      <c r="J59" s="334"/>
      <c r="K59" s="490"/>
    </row>
    <row r="60" spans="1:11" ht="12.75" customHeight="1">
      <c r="A60" s="265">
        <v>34</v>
      </c>
      <c r="B60" s="471" t="s">
        <v>342</v>
      </c>
      <c r="C60" s="331"/>
      <c r="D60" s="331"/>
      <c r="E60" s="331"/>
      <c r="F60" s="472"/>
      <c r="G60" s="280" t="s">
        <v>24</v>
      </c>
      <c r="H60" s="158"/>
      <c r="I60" s="158"/>
      <c r="J60" s="329">
        <f>ROUND((H60*I60),0)</f>
        <v>0</v>
      </c>
      <c r="K60" s="473"/>
    </row>
    <row r="61" spans="1:11" ht="12.75" customHeight="1">
      <c r="A61" s="265">
        <v>35</v>
      </c>
      <c r="B61" s="471" t="s">
        <v>343</v>
      </c>
      <c r="C61" s="331"/>
      <c r="D61" s="331"/>
      <c r="E61" s="331"/>
      <c r="F61" s="472"/>
      <c r="G61" s="149" t="s">
        <v>24</v>
      </c>
      <c r="H61" s="158"/>
      <c r="I61" s="158"/>
      <c r="J61" s="329">
        <f>ROUND((H61*I61),0)</f>
        <v>0</v>
      </c>
      <c r="K61" s="473"/>
    </row>
    <row r="62" spans="1:11" ht="12.75" customHeight="1">
      <c r="A62" s="265">
        <v>36</v>
      </c>
      <c r="B62" s="471" t="s">
        <v>344</v>
      </c>
      <c r="C62" s="331"/>
      <c r="D62" s="331"/>
      <c r="E62" s="331"/>
      <c r="F62" s="472"/>
      <c r="G62" s="158" t="s">
        <v>24</v>
      </c>
      <c r="H62" s="158"/>
      <c r="I62" s="158"/>
      <c r="J62" s="329"/>
      <c r="K62" s="473"/>
    </row>
    <row r="63" spans="1:11" ht="12.75" customHeight="1">
      <c r="A63" s="46"/>
      <c r="B63" s="471"/>
      <c r="C63" s="331"/>
      <c r="D63" s="331"/>
      <c r="E63" s="331"/>
      <c r="F63" s="472"/>
      <c r="G63" s="44"/>
      <c r="H63" s="45"/>
      <c r="I63" s="45"/>
      <c r="J63" s="366"/>
      <c r="K63" s="486"/>
    </row>
    <row r="64" spans="1:11" ht="12.75" customHeight="1" thickBot="1">
      <c r="A64" s="267"/>
      <c r="B64" s="480"/>
      <c r="C64" s="481"/>
      <c r="D64" s="481"/>
      <c r="E64" s="481"/>
      <c r="F64" s="482"/>
      <c r="G64" s="238"/>
      <c r="H64" s="269"/>
      <c r="I64" s="269"/>
      <c r="J64" s="270"/>
      <c r="K64" s="271"/>
    </row>
    <row r="65" spans="1:11" ht="17.25" thickBot="1" thickTop="1">
      <c r="A65" s="463" t="s">
        <v>345</v>
      </c>
      <c r="B65" s="464"/>
      <c r="C65" s="464"/>
      <c r="D65" s="464"/>
      <c r="E65" s="464"/>
      <c r="F65" s="464"/>
      <c r="G65" s="464"/>
      <c r="H65" s="464"/>
      <c r="I65" s="465"/>
      <c r="J65" s="466">
        <f>SUM(J43:J64)</f>
        <v>0</v>
      </c>
      <c r="K65" s="467"/>
    </row>
    <row r="66" spans="1:11" ht="29.25" customHeight="1" thickBot="1">
      <c r="A66" s="483" t="s">
        <v>346</v>
      </c>
      <c r="B66" s="484"/>
      <c r="C66" s="484"/>
      <c r="D66" s="484"/>
      <c r="E66" s="484"/>
      <c r="F66" s="484"/>
      <c r="G66" s="484"/>
      <c r="H66" s="484"/>
      <c r="I66" s="484"/>
      <c r="J66" s="484"/>
      <c r="K66" s="485"/>
    </row>
    <row r="67" spans="1:11" ht="12.75" customHeight="1" thickBot="1" thickTop="1">
      <c r="A67" s="253" t="s">
        <v>24</v>
      </c>
      <c r="B67" s="474" t="s">
        <v>0</v>
      </c>
      <c r="C67" s="475"/>
      <c r="D67" s="475"/>
      <c r="E67" s="476"/>
      <c r="F67" s="256" t="s">
        <v>1</v>
      </c>
      <c r="G67" s="256" t="s">
        <v>2</v>
      </c>
      <c r="H67" s="257" t="s">
        <v>3</v>
      </c>
      <c r="I67" s="256" t="s">
        <v>4</v>
      </c>
      <c r="J67" s="254" t="s">
        <v>5</v>
      </c>
      <c r="K67" s="258"/>
    </row>
    <row r="68" spans="1:11" ht="12.75" customHeight="1" thickTop="1">
      <c r="A68" s="477" t="s">
        <v>304</v>
      </c>
      <c r="B68" s="478"/>
      <c r="C68" s="478"/>
      <c r="D68" s="478"/>
      <c r="E68" s="479"/>
      <c r="F68" s="281"/>
      <c r="G68" s="42"/>
      <c r="H68" s="260"/>
      <c r="I68" s="42"/>
      <c r="J68" s="42"/>
      <c r="K68" s="261"/>
    </row>
    <row r="69" spans="1:11" ht="12.75" customHeight="1">
      <c r="A69" s="262">
        <v>37</v>
      </c>
      <c r="B69" s="471" t="s">
        <v>347</v>
      </c>
      <c r="C69" s="331"/>
      <c r="D69" s="331"/>
      <c r="E69" s="472"/>
      <c r="F69" s="152"/>
      <c r="G69" s="158" t="s">
        <v>24</v>
      </c>
      <c r="H69" s="149"/>
      <c r="I69" s="149"/>
      <c r="J69" s="329">
        <v>0</v>
      </c>
      <c r="K69" s="473"/>
    </row>
    <row r="70" spans="1:11" ht="12.75" customHeight="1">
      <c r="A70" s="262">
        <v>38</v>
      </c>
      <c r="B70" s="471" t="s">
        <v>348</v>
      </c>
      <c r="C70" s="331"/>
      <c r="D70" s="331"/>
      <c r="E70" s="472"/>
      <c r="F70" s="152"/>
      <c r="G70" s="158" t="s">
        <v>24</v>
      </c>
      <c r="H70" s="178"/>
      <c r="I70" s="149"/>
      <c r="J70" s="329">
        <v>0</v>
      </c>
      <c r="K70" s="473"/>
    </row>
    <row r="71" spans="1:11" ht="12.75" customHeight="1">
      <c r="A71" s="262"/>
      <c r="B71" s="471"/>
      <c r="C71" s="331"/>
      <c r="D71" s="331"/>
      <c r="E71" s="472"/>
      <c r="F71" s="152"/>
      <c r="G71" s="158"/>
      <c r="H71" s="149"/>
      <c r="I71" s="149"/>
      <c r="J71" s="329"/>
      <c r="K71" s="473"/>
    </row>
    <row r="72" spans="1:11" ht="12.75" customHeight="1">
      <c r="A72" s="262"/>
      <c r="B72" s="471"/>
      <c r="C72" s="331"/>
      <c r="D72" s="331"/>
      <c r="E72" s="472"/>
      <c r="F72" s="177"/>
      <c r="G72" s="149"/>
      <c r="H72" s="178"/>
      <c r="I72" s="149"/>
      <c r="J72" s="329"/>
      <c r="K72" s="473"/>
    </row>
    <row r="73" spans="1:11" ht="12.75" customHeight="1" thickBot="1">
      <c r="A73" s="262"/>
      <c r="B73" s="471"/>
      <c r="C73" s="331"/>
      <c r="D73" s="331"/>
      <c r="E73" s="472"/>
      <c r="F73" s="177"/>
      <c r="G73" s="149"/>
      <c r="H73" s="149"/>
      <c r="I73" s="149"/>
      <c r="J73" s="329"/>
      <c r="K73" s="473"/>
    </row>
    <row r="74" spans="1:11" ht="17.25" thickBot="1" thickTop="1">
      <c r="A74" s="463" t="s">
        <v>349</v>
      </c>
      <c r="B74" s="464"/>
      <c r="C74" s="464"/>
      <c r="D74" s="464"/>
      <c r="E74" s="464"/>
      <c r="F74" s="464"/>
      <c r="G74" s="464"/>
      <c r="H74" s="464"/>
      <c r="I74" s="465"/>
      <c r="J74" s="466">
        <f>SUM(J69:J73)</f>
        <v>0</v>
      </c>
      <c r="K74" s="467"/>
    </row>
    <row r="75" spans="1:11" ht="24.75" customHeight="1" thickBot="1" thickTop="1">
      <c r="A75" s="468"/>
      <c r="B75" s="469"/>
      <c r="C75" s="469"/>
      <c r="D75" s="469"/>
      <c r="E75" s="469"/>
      <c r="F75" s="469"/>
      <c r="G75" s="469"/>
      <c r="H75" s="469"/>
      <c r="I75" s="469"/>
      <c r="J75" s="470"/>
      <c r="K75" s="467"/>
    </row>
    <row r="76" spans="1:11" ht="30" customHeight="1" thickBot="1" thickTop="1">
      <c r="A76" s="451" t="s">
        <v>65</v>
      </c>
      <c r="B76" s="452"/>
      <c r="C76" s="452"/>
      <c r="D76" s="452"/>
      <c r="E76" s="452"/>
      <c r="F76" s="452"/>
      <c r="G76" s="452"/>
      <c r="H76" s="452"/>
      <c r="I76" s="452"/>
      <c r="J76" s="452"/>
      <c r="K76" s="453"/>
    </row>
    <row r="77" spans="1:11" ht="16.5" thickTop="1">
      <c r="A77" s="454" t="s">
        <v>325</v>
      </c>
      <c r="B77" s="455"/>
      <c r="C77" s="455"/>
      <c r="D77" s="455"/>
      <c r="E77" s="455"/>
      <c r="F77" s="455"/>
      <c r="G77" s="455"/>
      <c r="H77" s="455"/>
      <c r="I77" s="456"/>
      <c r="J77" s="457">
        <v>0</v>
      </c>
      <c r="K77" s="458"/>
    </row>
    <row r="78" spans="1:11" ht="15.75">
      <c r="A78" s="459" t="s">
        <v>350</v>
      </c>
      <c r="B78" s="360"/>
      <c r="C78" s="360"/>
      <c r="D78" s="360"/>
      <c r="E78" s="360"/>
      <c r="F78" s="360"/>
      <c r="G78" s="360"/>
      <c r="H78" s="360"/>
      <c r="I78" s="460"/>
      <c r="J78" s="461">
        <f>J65</f>
        <v>0</v>
      </c>
      <c r="K78" s="462"/>
    </row>
    <row r="79" spans="1:11" ht="16.5" thickBot="1">
      <c r="A79" s="441" t="s">
        <v>351</v>
      </c>
      <c r="B79" s="442"/>
      <c r="C79" s="442"/>
      <c r="D79" s="442"/>
      <c r="E79" s="442"/>
      <c r="F79" s="442"/>
      <c r="G79" s="442"/>
      <c r="H79" s="442"/>
      <c r="I79" s="443"/>
      <c r="J79" s="444">
        <f>J74</f>
        <v>0</v>
      </c>
      <c r="K79" s="445"/>
    </row>
    <row r="80" spans="1:11" ht="17.25" thickBot="1" thickTop="1">
      <c r="A80" s="446" t="s">
        <v>41</v>
      </c>
      <c r="B80" s="447"/>
      <c r="C80" s="447"/>
      <c r="D80" s="447"/>
      <c r="E80" s="447"/>
      <c r="F80" s="447"/>
      <c r="G80" s="447"/>
      <c r="H80" s="447"/>
      <c r="I80" s="448"/>
      <c r="J80" s="449">
        <f>SUM(J77:K79)</f>
        <v>0</v>
      </c>
      <c r="K80" s="450"/>
    </row>
  </sheetData>
  <sheetProtection/>
  <mergeCells count="119">
    <mergeCell ref="A4:K4"/>
    <mergeCell ref="G9:J9"/>
    <mergeCell ref="A10:K10"/>
    <mergeCell ref="B11:E11"/>
    <mergeCell ref="B15:E15"/>
    <mergeCell ref="J15:K15"/>
    <mergeCell ref="B16:E16"/>
    <mergeCell ref="J16:K16"/>
    <mergeCell ref="A12:E12"/>
    <mergeCell ref="B13:E13"/>
    <mergeCell ref="J13:K13"/>
    <mergeCell ref="B14:E14"/>
    <mergeCell ref="J14:K14"/>
    <mergeCell ref="B19:E19"/>
    <mergeCell ref="J19:K19"/>
    <mergeCell ref="B20:E20"/>
    <mergeCell ref="J20:K20"/>
    <mergeCell ref="B17:E17"/>
    <mergeCell ref="J17:K17"/>
    <mergeCell ref="B18:E18"/>
    <mergeCell ref="J18:K18"/>
    <mergeCell ref="B23:E23"/>
    <mergeCell ref="J23:K23"/>
    <mergeCell ref="A24:E24"/>
    <mergeCell ref="G24:K24"/>
    <mergeCell ref="B21:E21"/>
    <mergeCell ref="J21:K21"/>
    <mergeCell ref="B22:E22"/>
    <mergeCell ref="J22:K22"/>
    <mergeCell ref="J29:K29"/>
    <mergeCell ref="J30:K30"/>
    <mergeCell ref="A31:E31"/>
    <mergeCell ref="J31:K31"/>
    <mergeCell ref="J25:K25"/>
    <mergeCell ref="J26:K26"/>
    <mergeCell ref="J27:K27"/>
    <mergeCell ref="J28:K28"/>
    <mergeCell ref="J36:K36"/>
    <mergeCell ref="J38:K38"/>
    <mergeCell ref="A39:I39"/>
    <mergeCell ref="J39:K39"/>
    <mergeCell ref="J32:K32"/>
    <mergeCell ref="J33:K33"/>
    <mergeCell ref="J34:K34"/>
    <mergeCell ref="J35:K35"/>
    <mergeCell ref="B44:F44"/>
    <mergeCell ref="J44:K44"/>
    <mergeCell ref="B45:F45"/>
    <mergeCell ref="J45:K45"/>
    <mergeCell ref="A40:K40"/>
    <mergeCell ref="B41:E41"/>
    <mergeCell ref="A42:E42"/>
    <mergeCell ref="B43:F43"/>
    <mergeCell ref="J43:K43"/>
    <mergeCell ref="B48:F48"/>
    <mergeCell ref="J48:K48"/>
    <mergeCell ref="B49:F49"/>
    <mergeCell ref="J49:K49"/>
    <mergeCell ref="B46:F46"/>
    <mergeCell ref="J46:K46"/>
    <mergeCell ref="B47:F47"/>
    <mergeCell ref="J47:K47"/>
    <mergeCell ref="B52:F52"/>
    <mergeCell ref="J52:K52"/>
    <mergeCell ref="B53:F53"/>
    <mergeCell ref="J53:K53"/>
    <mergeCell ref="B50:F50"/>
    <mergeCell ref="J50:K50"/>
    <mergeCell ref="B51:F51"/>
    <mergeCell ref="J51:K51"/>
    <mergeCell ref="B56:F56"/>
    <mergeCell ref="J56:K56"/>
    <mergeCell ref="B57:F57"/>
    <mergeCell ref="J57:K57"/>
    <mergeCell ref="B54:F54"/>
    <mergeCell ref="J54:K54"/>
    <mergeCell ref="B55:F55"/>
    <mergeCell ref="J55:K55"/>
    <mergeCell ref="B60:F60"/>
    <mergeCell ref="J60:K60"/>
    <mergeCell ref="B61:F61"/>
    <mergeCell ref="J61:K61"/>
    <mergeCell ref="B58:F58"/>
    <mergeCell ref="J58:K58"/>
    <mergeCell ref="A59:E59"/>
    <mergeCell ref="G59:K59"/>
    <mergeCell ref="B64:F64"/>
    <mergeCell ref="A65:I65"/>
    <mergeCell ref="J65:K65"/>
    <mergeCell ref="A66:K66"/>
    <mergeCell ref="B62:F62"/>
    <mergeCell ref="J62:K62"/>
    <mergeCell ref="B63:F63"/>
    <mergeCell ref="J63:K63"/>
    <mergeCell ref="B70:E70"/>
    <mergeCell ref="J70:K70"/>
    <mergeCell ref="B71:E71"/>
    <mergeCell ref="J71:K71"/>
    <mergeCell ref="B67:E67"/>
    <mergeCell ref="A68:E68"/>
    <mergeCell ref="B69:E69"/>
    <mergeCell ref="J69:K69"/>
    <mergeCell ref="A74:I74"/>
    <mergeCell ref="J74:K74"/>
    <mergeCell ref="A75:I75"/>
    <mergeCell ref="J75:K75"/>
    <mergeCell ref="B72:E72"/>
    <mergeCell ref="J72:K72"/>
    <mergeCell ref="B73:E73"/>
    <mergeCell ref="J73:K73"/>
    <mergeCell ref="A79:I79"/>
    <mergeCell ref="J79:K79"/>
    <mergeCell ref="A80:I80"/>
    <mergeCell ref="J80:K80"/>
    <mergeCell ref="A76:K76"/>
    <mergeCell ref="A77:I77"/>
    <mergeCell ref="J77:K77"/>
    <mergeCell ref="A78:I78"/>
    <mergeCell ref="J78:K7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19.28125" style="0" customWidth="1"/>
    <col min="7" max="7" width="16.57421875" style="0" customWidth="1"/>
  </cols>
  <sheetData>
    <row r="1" spans="1:7" ht="20.25">
      <c r="A1" s="96"/>
      <c r="B1" s="141" t="s">
        <v>279</v>
      </c>
      <c r="C1" s="141"/>
      <c r="D1" s="141"/>
      <c r="E1" s="141"/>
      <c r="F1" s="141"/>
      <c r="G1" s="142"/>
    </row>
    <row r="2" spans="1:7" ht="13.5">
      <c r="A2" s="96" t="s">
        <v>24</v>
      </c>
      <c r="B2" s="144" t="s">
        <v>0</v>
      </c>
      <c r="C2" s="144" t="s">
        <v>1</v>
      </c>
      <c r="D2" s="145" t="s">
        <v>2</v>
      </c>
      <c r="E2" s="145" t="s">
        <v>3</v>
      </c>
      <c r="F2" s="145" t="s">
        <v>4</v>
      </c>
      <c r="G2" s="146" t="s">
        <v>5</v>
      </c>
    </row>
    <row r="3" spans="1:7" ht="12.75">
      <c r="A3" s="96"/>
      <c r="B3" s="159" t="s">
        <v>6</v>
      </c>
      <c r="C3" s="148"/>
      <c r="D3" s="297"/>
      <c r="E3" s="297"/>
      <c r="F3" s="297"/>
      <c r="G3" s="297"/>
    </row>
    <row r="4" spans="1:7" ht="12.75">
      <c r="A4" s="96">
        <v>1</v>
      </c>
      <c r="B4" s="151" t="s">
        <v>253</v>
      </c>
      <c r="C4" s="152">
        <v>1</v>
      </c>
      <c r="D4" s="149" t="s">
        <v>254</v>
      </c>
      <c r="E4" s="153"/>
      <c r="F4" s="153"/>
      <c r="G4" s="154">
        <v>0</v>
      </c>
    </row>
    <row r="5" spans="1:7" ht="12.75">
      <c r="A5" s="96">
        <v>2</v>
      </c>
      <c r="B5" s="151" t="s">
        <v>255</v>
      </c>
      <c r="C5" s="152">
        <v>1</v>
      </c>
      <c r="D5" s="149" t="s">
        <v>24</v>
      </c>
      <c r="E5" s="153"/>
      <c r="F5" s="153"/>
      <c r="G5" s="154">
        <v>0</v>
      </c>
    </row>
    <row r="6" spans="1:7" ht="12.75">
      <c r="A6" s="136"/>
      <c r="B6" s="67" t="s">
        <v>8</v>
      </c>
      <c r="C6" s="71"/>
      <c r="D6" s="72"/>
      <c r="E6" s="65"/>
      <c r="F6" s="65"/>
      <c r="G6" s="161">
        <f>SUM(G4:G5)</f>
        <v>0</v>
      </c>
    </row>
    <row r="7" spans="1:7" ht="12.75">
      <c r="A7" s="96"/>
      <c r="B7" s="296" t="s">
        <v>272</v>
      </c>
      <c r="C7" s="296"/>
      <c r="D7" s="297"/>
      <c r="E7" s="297"/>
      <c r="F7" s="297"/>
      <c r="G7" s="297"/>
    </row>
    <row r="8" spans="1:7" ht="12.75">
      <c r="A8" s="96">
        <v>3</v>
      </c>
      <c r="B8" s="151" t="s">
        <v>257</v>
      </c>
      <c r="C8" s="152">
        <v>1</v>
      </c>
      <c r="D8" s="149" t="s">
        <v>254</v>
      </c>
      <c r="E8" s="153"/>
      <c r="F8" s="153"/>
      <c r="G8" s="154">
        <v>0</v>
      </c>
    </row>
    <row r="9" spans="1:7" ht="12.75">
      <c r="A9" s="96">
        <v>4</v>
      </c>
      <c r="B9" s="151" t="s">
        <v>281</v>
      </c>
      <c r="C9" s="152"/>
      <c r="D9" s="149"/>
      <c r="E9" s="153"/>
      <c r="F9" s="153"/>
      <c r="G9" s="154">
        <v>0</v>
      </c>
    </row>
    <row r="10" spans="1:7" ht="12.75">
      <c r="A10" s="96">
        <v>5</v>
      </c>
      <c r="B10" s="151" t="s">
        <v>272</v>
      </c>
      <c r="C10" s="152">
        <v>1</v>
      </c>
      <c r="D10" s="158" t="s">
        <v>254</v>
      </c>
      <c r="E10" s="135"/>
      <c r="F10" s="135"/>
      <c r="G10" s="154">
        <v>0</v>
      </c>
    </row>
    <row r="11" spans="1:7" ht="12.75">
      <c r="A11" s="96">
        <v>6</v>
      </c>
      <c r="B11" s="151" t="s">
        <v>13</v>
      </c>
      <c r="C11" s="152"/>
      <c r="D11" s="158"/>
      <c r="E11" s="135"/>
      <c r="F11" s="135"/>
      <c r="G11" s="154">
        <v>0</v>
      </c>
    </row>
    <row r="12" spans="1:7" ht="12.75">
      <c r="A12" s="96">
        <v>14</v>
      </c>
      <c r="B12" s="151" t="s">
        <v>265</v>
      </c>
      <c r="C12" s="152"/>
      <c r="D12" s="149"/>
      <c r="E12" s="153"/>
      <c r="F12" s="153"/>
      <c r="G12" s="220">
        <v>0</v>
      </c>
    </row>
    <row r="13" spans="1:7" ht="12.75">
      <c r="A13" s="96">
        <v>7</v>
      </c>
      <c r="B13" s="151" t="s">
        <v>14</v>
      </c>
      <c r="C13" s="152">
        <v>1</v>
      </c>
      <c r="D13" s="158" t="s">
        <v>254</v>
      </c>
      <c r="E13" s="153"/>
      <c r="F13" s="153"/>
      <c r="G13" s="154">
        <v>0</v>
      </c>
    </row>
    <row r="14" spans="1:7" ht="12.75">
      <c r="A14" s="96">
        <v>8</v>
      </c>
      <c r="B14" s="151" t="s">
        <v>260</v>
      </c>
      <c r="C14" s="152"/>
      <c r="D14" s="158"/>
      <c r="E14" s="153"/>
      <c r="F14" s="153"/>
      <c r="G14" s="154">
        <v>0</v>
      </c>
    </row>
    <row r="15" spans="1:7" ht="12.75">
      <c r="A15" s="136"/>
      <c r="B15" s="67" t="s">
        <v>8</v>
      </c>
      <c r="C15" s="71"/>
      <c r="D15" s="68"/>
      <c r="E15" s="65"/>
      <c r="F15" s="65"/>
      <c r="G15" s="161">
        <f>SUM(G8:G14)</f>
        <v>0</v>
      </c>
    </row>
    <row r="16" spans="1:7" ht="12.75">
      <c r="A16" s="96"/>
      <c r="B16" s="296" t="s">
        <v>273</v>
      </c>
      <c r="C16" s="296"/>
      <c r="D16" s="158"/>
      <c r="E16" s="153"/>
      <c r="F16" s="153"/>
      <c r="G16" s="154"/>
    </row>
    <row r="17" spans="1:7" ht="12.75">
      <c r="A17" s="96">
        <v>9</v>
      </c>
      <c r="B17" s="174" t="s">
        <v>178</v>
      </c>
      <c r="C17" s="157"/>
      <c r="D17" s="157"/>
      <c r="E17" s="157"/>
      <c r="F17" s="157"/>
      <c r="G17" s="219">
        <v>0</v>
      </c>
    </row>
    <row r="18" spans="1:7" ht="12.75">
      <c r="A18" s="96">
        <v>10</v>
      </c>
      <c r="B18" s="151" t="s">
        <v>262</v>
      </c>
      <c r="C18" s="152">
        <v>1</v>
      </c>
      <c r="D18" s="149" t="s">
        <v>254</v>
      </c>
      <c r="E18" s="153"/>
      <c r="F18" s="153"/>
      <c r="G18" s="220">
        <v>0</v>
      </c>
    </row>
    <row r="19" spans="1:7" ht="12.75">
      <c r="A19" s="96">
        <v>11</v>
      </c>
      <c r="B19" s="151" t="s">
        <v>298</v>
      </c>
      <c r="C19" s="152"/>
      <c r="D19" s="149"/>
      <c r="E19" s="153"/>
      <c r="F19" s="153"/>
      <c r="G19" s="220">
        <v>0</v>
      </c>
    </row>
    <row r="20" spans="1:7" ht="12.75">
      <c r="A20" s="96">
        <v>12</v>
      </c>
      <c r="B20" s="151" t="s">
        <v>16</v>
      </c>
      <c r="C20" s="152"/>
      <c r="D20" s="149"/>
      <c r="E20" s="153"/>
      <c r="F20" s="153"/>
      <c r="G20" s="220">
        <v>0</v>
      </c>
    </row>
    <row r="21" spans="1:7" ht="12.75">
      <c r="A21" s="96">
        <v>13</v>
      </c>
      <c r="B21" s="151" t="s">
        <v>274</v>
      </c>
      <c r="C21" s="152"/>
      <c r="D21" s="149"/>
      <c r="E21" s="153"/>
      <c r="F21" s="153"/>
      <c r="G21" s="220">
        <v>0</v>
      </c>
    </row>
    <row r="23" spans="1:7" ht="12.75">
      <c r="A23" s="136"/>
      <c r="B23" s="67" t="s">
        <v>8</v>
      </c>
      <c r="C23" s="71"/>
      <c r="D23" s="72"/>
      <c r="E23" s="65"/>
      <c r="F23" s="65"/>
      <c r="G23" s="196">
        <f>SUM(G17:G22)</f>
        <v>0</v>
      </c>
    </row>
    <row r="24" spans="1:7" ht="12.75">
      <c r="A24" s="96"/>
      <c r="B24" s="296" t="s">
        <v>280</v>
      </c>
      <c r="C24" s="296"/>
      <c r="D24" s="297"/>
      <c r="E24" s="297"/>
      <c r="F24" s="297"/>
      <c r="G24" s="297"/>
    </row>
    <row r="25" spans="1:7" ht="12.75">
      <c r="A25" s="96">
        <v>15</v>
      </c>
      <c r="B25" s="151" t="s">
        <v>267</v>
      </c>
      <c r="C25" s="152">
        <v>1</v>
      </c>
      <c r="D25" s="158" t="s">
        <v>118</v>
      </c>
      <c r="E25" s="153"/>
      <c r="F25" s="153"/>
      <c r="G25" s="154">
        <v>0</v>
      </c>
    </row>
    <row r="26" spans="1:7" ht="12.75">
      <c r="A26" s="96">
        <v>16</v>
      </c>
      <c r="B26" s="151" t="s">
        <v>13</v>
      </c>
      <c r="C26" s="152"/>
      <c r="D26" s="158"/>
      <c r="E26" s="153"/>
      <c r="F26" s="153"/>
      <c r="G26" s="154">
        <v>0</v>
      </c>
    </row>
    <row r="27" spans="1:7" ht="12.75">
      <c r="A27" s="96">
        <v>17</v>
      </c>
      <c r="B27" s="151" t="s">
        <v>14</v>
      </c>
      <c r="C27" s="152"/>
      <c r="D27" s="158"/>
      <c r="E27" s="153"/>
      <c r="F27" s="153"/>
      <c r="G27" s="154">
        <v>0</v>
      </c>
    </row>
    <row r="28" spans="1:7" ht="12.75">
      <c r="A28" s="96">
        <v>18</v>
      </c>
      <c r="B28" s="151" t="s">
        <v>275</v>
      </c>
      <c r="C28" s="152">
        <v>1</v>
      </c>
      <c r="D28" s="158" t="s">
        <v>254</v>
      </c>
      <c r="E28" s="153"/>
      <c r="F28" s="153"/>
      <c r="G28" s="154">
        <v>0</v>
      </c>
    </row>
    <row r="29" spans="1:7" ht="12.75">
      <c r="A29" s="96">
        <v>21</v>
      </c>
      <c r="B29" s="151" t="s">
        <v>277</v>
      </c>
      <c r="C29" s="152">
        <v>1</v>
      </c>
      <c r="D29" s="158"/>
      <c r="E29" s="153"/>
      <c r="F29" s="153"/>
      <c r="G29" s="154">
        <v>0</v>
      </c>
    </row>
    <row r="30" spans="1:7" ht="12.75">
      <c r="A30" s="96">
        <v>20</v>
      </c>
      <c r="B30" s="151" t="s">
        <v>276</v>
      </c>
      <c r="C30" s="152">
        <v>1</v>
      </c>
      <c r="D30" s="158" t="s">
        <v>24</v>
      </c>
      <c r="E30" s="153"/>
      <c r="F30" s="153"/>
      <c r="G30" s="154">
        <v>0</v>
      </c>
    </row>
    <row r="31" spans="1:7" ht="12.75">
      <c r="A31" s="136"/>
      <c r="B31" s="40" t="s">
        <v>8</v>
      </c>
      <c r="C31" s="40"/>
      <c r="D31" s="40"/>
      <c r="E31" s="40"/>
      <c r="F31" s="40"/>
      <c r="G31" s="161">
        <f>SUM(G25:G30)</f>
        <v>0</v>
      </c>
    </row>
    <row r="32" spans="1:7" ht="12.75">
      <c r="A32" s="221"/>
      <c r="B32" s="222"/>
      <c r="C32" s="223"/>
      <c r="D32" s="224"/>
      <c r="E32" s="225"/>
      <c r="F32" s="225"/>
      <c r="G32" s="226"/>
    </row>
    <row r="33" spans="1:7" ht="13.5" thickBot="1">
      <c r="A33" s="228"/>
      <c r="B33" s="17"/>
      <c r="C33" s="17"/>
      <c r="D33" s="17"/>
      <c r="E33" s="17"/>
      <c r="F33" s="17"/>
      <c r="G33" s="17"/>
    </row>
    <row r="34" spans="1:7" ht="13.5" thickBot="1">
      <c r="A34" s="229"/>
      <c r="B34" s="298" t="s">
        <v>278</v>
      </c>
      <c r="C34" s="298"/>
      <c r="D34" s="230"/>
      <c r="E34" s="230"/>
      <c r="F34" s="230"/>
      <c r="G34" s="231">
        <f>(G6+G15+G23+G31)</f>
        <v>0</v>
      </c>
    </row>
  </sheetData>
  <sheetProtection/>
  <mergeCells count="7">
    <mergeCell ref="B24:C24"/>
    <mergeCell ref="D24:G24"/>
    <mergeCell ref="B34:C34"/>
    <mergeCell ref="D3:G3"/>
    <mergeCell ref="B7:C7"/>
    <mergeCell ref="D7:G7"/>
    <mergeCell ref="B16:C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B37" sqref="B37:C37"/>
    </sheetView>
  </sheetViews>
  <sheetFormatPr defaultColWidth="9.140625" defaultRowHeight="12.75"/>
  <cols>
    <col min="1" max="1" width="5.28125" style="75" customWidth="1"/>
    <col min="2" max="2" width="20.7109375" style="0" customWidth="1"/>
    <col min="7" max="7" width="18.57421875" style="0" customWidth="1"/>
    <col min="8" max="8" width="0.13671875" style="0" customWidth="1"/>
    <col min="9" max="10" width="9.140625" style="0" hidden="1" customWidth="1"/>
    <col min="11" max="11" width="9.57421875" style="0" customWidth="1"/>
  </cols>
  <sheetData>
    <row r="1" spans="1:10" ht="20.25">
      <c r="A1" s="299" t="s">
        <v>22</v>
      </c>
      <c r="B1" s="299"/>
      <c r="C1" s="299"/>
      <c r="D1" s="299"/>
      <c r="E1" s="299"/>
      <c r="F1" s="299"/>
      <c r="G1" s="299"/>
      <c r="H1" s="299"/>
      <c r="I1" s="299"/>
      <c r="J1" s="300"/>
    </row>
    <row r="2" spans="1:10" ht="20.25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56.2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</row>
    <row r="4" spans="1:10" ht="20.25">
      <c r="A4" s="96"/>
      <c r="B4" s="141" t="s">
        <v>252</v>
      </c>
      <c r="C4" s="141"/>
      <c r="D4" s="141"/>
      <c r="E4" s="141"/>
      <c r="F4" s="141"/>
      <c r="G4" s="142"/>
      <c r="H4" s="45"/>
      <c r="I4" s="45"/>
      <c r="J4" s="45"/>
    </row>
    <row r="5" spans="1:10" ht="13.5">
      <c r="A5" s="96" t="s">
        <v>24</v>
      </c>
      <c r="B5" s="144" t="s">
        <v>0</v>
      </c>
      <c r="C5" s="144" t="s">
        <v>1</v>
      </c>
      <c r="D5" s="145" t="s">
        <v>2</v>
      </c>
      <c r="E5" s="145" t="s">
        <v>3</v>
      </c>
      <c r="F5" s="145" t="s">
        <v>4</v>
      </c>
      <c r="G5" s="146" t="s">
        <v>5</v>
      </c>
      <c r="H5" s="45"/>
      <c r="I5" s="45"/>
      <c r="J5" s="45"/>
    </row>
    <row r="6" spans="1:10" ht="12.75">
      <c r="A6" s="96"/>
      <c r="B6" s="159" t="s">
        <v>6</v>
      </c>
      <c r="C6" s="148"/>
      <c r="D6" s="297"/>
      <c r="E6" s="297"/>
      <c r="F6" s="297"/>
      <c r="G6" s="297"/>
      <c r="H6" s="45"/>
      <c r="I6" s="45"/>
      <c r="J6" s="45"/>
    </row>
    <row r="7" spans="1:10" ht="12.75">
      <c r="A7" s="96">
        <v>1</v>
      </c>
      <c r="B7" s="151" t="s">
        <v>253</v>
      </c>
      <c r="C7" s="152">
        <v>1</v>
      </c>
      <c r="D7" s="149" t="s">
        <v>254</v>
      </c>
      <c r="E7" s="153"/>
      <c r="F7" s="153"/>
      <c r="G7" s="154">
        <v>0</v>
      </c>
      <c r="H7" s="45"/>
      <c r="I7" s="45"/>
      <c r="J7" s="45"/>
    </row>
    <row r="8" spans="1:10" ht="12.75">
      <c r="A8" s="96">
        <v>2</v>
      </c>
      <c r="B8" s="151" t="s">
        <v>255</v>
      </c>
      <c r="C8" s="152">
        <v>1</v>
      </c>
      <c r="D8" s="149" t="s">
        <v>24</v>
      </c>
      <c r="E8" s="153"/>
      <c r="F8" s="153"/>
      <c r="G8" s="154">
        <v>0</v>
      </c>
      <c r="H8" s="45"/>
      <c r="I8" s="45"/>
      <c r="J8" s="45"/>
    </row>
    <row r="9" spans="1:10" ht="12.75">
      <c r="A9" s="136"/>
      <c r="B9" s="67" t="s">
        <v>8</v>
      </c>
      <c r="C9" s="71"/>
      <c r="D9" s="72"/>
      <c r="E9" s="65"/>
      <c r="F9" s="65"/>
      <c r="G9" s="161">
        <f>SUM(G7:G8)</f>
        <v>0</v>
      </c>
      <c r="H9" s="45"/>
      <c r="I9" s="45"/>
      <c r="J9" s="45"/>
    </row>
    <row r="10" spans="1:10" ht="12.75">
      <c r="A10" s="96"/>
      <c r="B10" s="296" t="s">
        <v>256</v>
      </c>
      <c r="C10" s="296"/>
      <c r="D10" s="297"/>
      <c r="E10" s="297"/>
      <c r="F10" s="297"/>
      <c r="G10" s="297"/>
      <c r="H10" s="45"/>
      <c r="I10" s="45"/>
      <c r="J10" s="45"/>
    </row>
    <row r="11" spans="1:10" ht="12.75">
      <c r="A11" s="96">
        <v>3</v>
      </c>
      <c r="B11" s="151" t="s">
        <v>257</v>
      </c>
      <c r="C11" s="152">
        <v>1</v>
      </c>
      <c r="D11" s="149" t="s">
        <v>254</v>
      </c>
      <c r="E11" s="153"/>
      <c r="F11" s="153"/>
      <c r="G11" s="154">
        <v>0</v>
      </c>
      <c r="H11" s="45"/>
      <c r="I11" s="45"/>
      <c r="J11" s="45"/>
    </row>
    <row r="12" spans="1:10" ht="12.75">
      <c r="A12" s="96">
        <v>4</v>
      </c>
      <c r="B12" s="151" t="s">
        <v>258</v>
      </c>
      <c r="C12" s="152"/>
      <c r="D12" s="149"/>
      <c r="E12" s="153"/>
      <c r="F12" s="153"/>
      <c r="G12" s="154">
        <v>0</v>
      </c>
      <c r="H12" s="45"/>
      <c r="I12" s="45"/>
      <c r="J12" s="45"/>
    </row>
    <row r="13" spans="1:10" ht="12.75">
      <c r="A13" s="96">
        <v>5</v>
      </c>
      <c r="B13" s="151" t="s">
        <v>259</v>
      </c>
      <c r="C13" s="152">
        <v>1</v>
      </c>
      <c r="D13" s="158" t="s">
        <v>254</v>
      </c>
      <c r="E13" s="135"/>
      <c r="F13" s="135"/>
      <c r="G13" s="154">
        <v>0</v>
      </c>
      <c r="H13" s="45"/>
      <c r="I13" s="45"/>
      <c r="J13" s="45"/>
    </row>
    <row r="14" spans="1:10" ht="12.75">
      <c r="A14" s="96">
        <v>6</v>
      </c>
      <c r="B14" s="151" t="s">
        <v>13</v>
      </c>
      <c r="C14" s="152"/>
      <c r="D14" s="158"/>
      <c r="E14" s="135"/>
      <c r="F14" s="135"/>
      <c r="G14" s="154">
        <v>0</v>
      </c>
      <c r="H14" s="45"/>
      <c r="I14" s="45"/>
      <c r="J14" s="45"/>
    </row>
    <row r="15" spans="1:10" ht="12.75">
      <c r="A15" s="96">
        <v>7</v>
      </c>
      <c r="B15" s="151" t="s">
        <v>14</v>
      </c>
      <c r="C15" s="152">
        <v>1</v>
      </c>
      <c r="D15" s="158" t="s">
        <v>254</v>
      </c>
      <c r="E15" s="153"/>
      <c r="F15" s="153"/>
      <c r="G15" s="154">
        <v>0</v>
      </c>
      <c r="H15" s="45"/>
      <c r="I15" s="45"/>
      <c r="J15" s="45"/>
    </row>
    <row r="16" spans="1:10" ht="12.75">
      <c r="A16" s="96">
        <v>8</v>
      </c>
      <c r="B16" s="151" t="s">
        <v>260</v>
      </c>
      <c r="C16" s="152"/>
      <c r="D16" s="158"/>
      <c r="E16" s="153"/>
      <c r="F16" s="153"/>
      <c r="G16" s="154">
        <v>0</v>
      </c>
      <c r="H16" s="45"/>
      <c r="I16" s="45"/>
      <c r="J16" s="45"/>
    </row>
    <row r="17" spans="1:10" ht="12.75">
      <c r="A17" s="136"/>
      <c r="B17" s="67" t="s">
        <v>8</v>
      </c>
      <c r="C17" s="71"/>
      <c r="D17" s="68"/>
      <c r="E17" s="65"/>
      <c r="F17" s="65"/>
      <c r="G17" s="161">
        <f>SUM(G11:G16)</f>
        <v>0</v>
      </c>
      <c r="H17" s="45"/>
      <c r="I17" s="45"/>
      <c r="J17" s="45"/>
    </row>
    <row r="18" spans="1:10" ht="12.75">
      <c r="A18" s="96"/>
      <c r="B18" s="296" t="s">
        <v>261</v>
      </c>
      <c r="C18" s="296"/>
      <c r="D18" s="158"/>
      <c r="E18" s="153"/>
      <c r="F18" s="153"/>
      <c r="G18" s="154"/>
      <c r="H18" s="45"/>
      <c r="I18" s="45"/>
      <c r="J18" s="45"/>
    </row>
    <row r="19" spans="1:10" ht="12.75">
      <c r="A19" s="96">
        <v>9</v>
      </c>
      <c r="B19" s="174" t="s">
        <v>178</v>
      </c>
      <c r="C19" s="157"/>
      <c r="D19" s="157"/>
      <c r="E19" s="157"/>
      <c r="F19" s="157"/>
      <c r="G19" s="219">
        <v>0</v>
      </c>
      <c r="H19" s="45"/>
      <c r="I19" s="45"/>
      <c r="J19" s="45"/>
    </row>
    <row r="20" spans="1:10" ht="12.75">
      <c r="A20" s="96">
        <v>10</v>
      </c>
      <c r="B20" s="151" t="s">
        <v>262</v>
      </c>
      <c r="C20" s="152">
        <v>1</v>
      </c>
      <c r="D20" s="149" t="s">
        <v>254</v>
      </c>
      <c r="E20" s="153"/>
      <c r="F20" s="153"/>
      <c r="G20" s="220">
        <v>0</v>
      </c>
      <c r="H20" s="45"/>
      <c r="I20" s="45"/>
      <c r="J20" s="45"/>
    </row>
    <row r="21" spans="1:10" ht="12.75">
      <c r="A21" s="96">
        <v>11</v>
      </c>
      <c r="B21" s="151" t="s">
        <v>263</v>
      </c>
      <c r="C21" s="152"/>
      <c r="D21" s="149"/>
      <c r="E21" s="153"/>
      <c r="F21" s="153"/>
      <c r="G21" s="220">
        <v>0</v>
      </c>
      <c r="H21" s="45"/>
      <c r="I21" s="45"/>
      <c r="J21" s="45"/>
    </row>
    <row r="22" spans="1:10" ht="12.75">
      <c r="A22" s="96">
        <v>12</v>
      </c>
      <c r="B22" s="151" t="s">
        <v>16</v>
      </c>
      <c r="C22" s="152"/>
      <c r="D22" s="149"/>
      <c r="E22" s="153"/>
      <c r="F22" s="153"/>
      <c r="G22" s="220">
        <v>0</v>
      </c>
      <c r="H22" s="45"/>
      <c r="I22" s="45"/>
      <c r="J22" s="45"/>
    </row>
    <row r="23" spans="1:10" ht="12.75">
      <c r="A23" s="96">
        <v>13</v>
      </c>
      <c r="B23" s="151" t="s">
        <v>264</v>
      </c>
      <c r="C23" s="152"/>
      <c r="D23" s="149"/>
      <c r="E23" s="153"/>
      <c r="F23" s="153"/>
      <c r="G23" s="220">
        <v>0</v>
      </c>
      <c r="H23" s="45"/>
      <c r="I23" s="45"/>
      <c r="J23" s="45"/>
    </row>
    <row r="24" spans="1:10" ht="12.75">
      <c r="A24" s="96">
        <v>14</v>
      </c>
      <c r="B24" s="151" t="s">
        <v>265</v>
      </c>
      <c r="C24" s="152"/>
      <c r="D24" s="149"/>
      <c r="E24" s="153"/>
      <c r="F24" s="153"/>
      <c r="G24" s="220">
        <v>0</v>
      </c>
      <c r="H24" s="45"/>
      <c r="I24" s="45"/>
      <c r="J24" s="45"/>
    </row>
    <row r="25" spans="1:10" ht="12.75">
      <c r="A25" s="136"/>
      <c r="B25" s="67" t="s">
        <v>8</v>
      </c>
      <c r="C25" s="71"/>
      <c r="D25" s="72"/>
      <c r="E25" s="65"/>
      <c r="F25" s="65"/>
      <c r="G25" s="196">
        <f>SUM(G19:G24)</f>
        <v>0</v>
      </c>
      <c r="H25" s="45"/>
      <c r="I25" s="45"/>
      <c r="J25" s="45"/>
    </row>
    <row r="26" spans="1:10" ht="12.75">
      <c r="A26" s="96"/>
      <c r="B26" s="296" t="s">
        <v>266</v>
      </c>
      <c r="C26" s="296"/>
      <c r="D26" s="297"/>
      <c r="E26" s="297"/>
      <c r="F26" s="297"/>
      <c r="G26" s="297"/>
      <c r="H26" s="45"/>
      <c r="I26" s="45"/>
      <c r="J26" s="45"/>
    </row>
    <row r="27" spans="1:10" ht="12.75">
      <c r="A27" s="96">
        <v>15</v>
      </c>
      <c r="B27" s="151" t="s">
        <v>267</v>
      </c>
      <c r="C27" s="152">
        <v>1</v>
      </c>
      <c r="D27" s="158" t="s">
        <v>118</v>
      </c>
      <c r="E27" s="153"/>
      <c r="F27" s="153"/>
      <c r="G27" s="154">
        <v>0</v>
      </c>
      <c r="H27" s="45"/>
      <c r="I27" s="45"/>
      <c r="J27" s="45"/>
    </row>
    <row r="28" spans="1:10" ht="12.75">
      <c r="A28" s="96">
        <v>16</v>
      </c>
      <c r="B28" s="151" t="s">
        <v>13</v>
      </c>
      <c r="C28" s="152"/>
      <c r="D28" s="158"/>
      <c r="E28" s="153"/>
      <c r="F28" s="153"/>
      <c r="G28" s="154">
        <v>0</v>
      </c>
      <c r="H28" s="45"/>
      <c r="I28" s="45"/>
      <c r="J28" s="45"/>
    </row>
    <row r="29" spans="1:10" ht="12.75">
      <c r="A29" s="96">
        <v>17</v>
      </c>
      <c r="B29" s="151" t="s">
        <v>14</v>
      </c>
      <c r="C29" s="152"/>
      <c r="D29" s="158"/>
      <c r="E29" s="153"/>
      <c r="F29" s="153"/>
      <c r="G29" s="154">
        <v>0</v>
      </c>
      <c r="H29" s="45"/>
      <c r="I29" s="45"/>
      <c r="J29" s="45"/>
    </row>
    <row r="30" spans="1:10" ht="12.75">
      <c r="A30" s="96">
        <v>18</v>
      </c>
      <c r="B30" s="151" t="s">
        <v>268</v>
      </c>
      <c r="C30" s="152">
        <v>1</v>
      </c>
      <c r="D30" s="158" t="s">
        <v>254</v>
      </c>
      <c r="E30" s="153"/>
      <c r="F30" s="153"/>
      <c r="G30" s="154">
        <v>0</v>
      </c>
      <c r="H30" s="45"/>
      <c r="I30" s="45"/>
      <c r="J30" s="45"/>
    </row>
    <row r="31" spans="1:10" ht="12.75">
      <c r="A31" s="96">
        <v>19</v>
      </c>
      <c r="B31" s="151" t="s">
        <v>260</v>
      </c>
      <c r="C31" s="152">
        <v>1</v>
      </c>
      <c r="D31" s="158" t="s">
        <v>24</v>
      </c>
      <c r="E31" s="153"/>
      <c r="F31" s="153"/>
      <c r="G31" s="154">
        <v>0</v>
      </c>
      <c r="H31" s="45"/>
      <c r="I31" s="45"/>
      <c r="J31" s="45"/>
    </row>
    <row r="32" spans="1:10" ht="12.75">
      <c r="A32" s="96">
        <v>21</v>
      </c>
      <c r="B32" s="151" t="s">
        <v>269</v>
      </c>
      <c r="C32" s="152">
        <v>1</v>
      </c>
      <c r="D32" s="158"/>
      <c r="E32" s="153"/>
      <c r="F32" s="153"/>
      <c r="G32" s="154">
        <v>0</v>
      </c>
      <c r="H32" s="45"/>
      <c r="I32" s="45"/>
      <c r="J32" s="45"/>
    </row>
    <row r="33" spans="1:10" ht="12.75">
      <c r="A33" s="96">
        <v>20</v>
      </c>
      <c r="B33" s="151" t="s">
        <v>270</v>
      </c>
      <c r="C33" s="152">
        <v>1</v>
      </c>
      <c r="D33" s="158" t="s">
        <v>24</v>
      </c>
      <c r="E33" s="153"/>
      <c r="F33" s="153"/>
      <c r="G33" s="154">
        <v>0</v>
      </c>
      <c r="H33" s="45"/>
      <c r="I33" s="45"/>
      <c r="J33" s="45"/>
    </row>
    <row r="34" spans="1:10" ht="12.75">
      <c r="A34" s="136"/>
      <c r="B34" s="40" t="s">
        <v>8</v>
      </c>
      <c r="C34" s="40"/>
      <c r="D34" s="40"/>
      <c r="E34" s="40"/>
      <c r="F34" s="40"/>
      <c r="G34" s="161">
        <f>SUM(G27:G33)</f>
        <v>0</v>
      </c>
      <c r="H34" s="45"/>
      <c r="I34" s="45"/>
      <c r="J34" s="45"/>
    </row>
    <row r="35" spans="1:10" ht="12.75">
      <c r="A35" s="221"/>
      <c r="B35" s="222"/>
      <c r="C35" s="223"/>
      <c r="D35" s="224"/>
      <c r="E35" s="225"/>
      <c r="F35" s="225"/>
      <c r="G35" s="226"/>
      <c r="H35" s="227"/>
      <c r="I35" s="45"/>
      <c r="J35" s="45"/>
    </row>
    <row r="36" spans="1:10" ht="13.5" thickBot="1">
      <c r="A36" s="228"/>
      <c r="B36" s="17"/>
      <c r="C36" s="17"/>
      <c r="D36" s="17"/>
      <c r="E36" s="17"/>
      <c r="F36" s="17"/>
      <c r="G36" s="17"/>
      <c r="H36" s="227"/>
      <c r="I36" s="45"/>
      <c r="J36" s="45"/>
    </row>
    <row r="37" spans="1:10" ht="13.5" thickBot="1">
      <c r="A37" s="229"/>
      <c r="B37" s="298" t="s">
        <v>271</v>
      </c>
      <c r="C37" s="298"/>
      <c r="D37" s="230"/>
      <c r="E37" s="230"/>
      <c r="F37" s="230"/>
      <c r="G37" s="231">
        <f>(G9+G17+G25+G34)</f>
        <v>0</v>
      </c>
      <c r="H37" s="227"/>
      <c r="I37" s="45"/>
      <c r="J37" s="45"/>
    </row>
  </sheetData>
  <sheetProtection/>
  <mergeCells count="8">
    <mergeCell ref="D6:G6"/>
    <mergeCell ref="A1:J1"/>
    <mergeCell ref="B37:C37"/>
    <mergeCell ref="B18:C18"/>
    <mergeCell ref="B10:C10"/>
    <mergeCell ref="B26:C26"/>
    <mergeCell ref="D10:G10"/>
    <mergeCell ref="D26:G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7" sqref="A7:J8"/>
    </sheetView>
  </sheetViews>
  <sheetFormatPr defaultColWidth="9.140625" defaultRowHeight="12.75"/>
  <cols>
    <col min="1" max="1" width="9.57421875" style="0" customWidth="1"/>
    <col min="2" max="2" width="29.421875" style="0" customWidth="1"/>
    <col min="3" max="3" width="8.140625" style="0" customWidth="1"/>
    <col min="4" max="4" width="4.7109375" style="0" customWidth="1"/>
    <col min="6" max="6" width="9.421875" style="0" customWidth="1"/>
    <col min="7" max="7" width="16.140625" style="0" customWidth="1"/>
    <col min="8" max="8" width="10.00390625" style="0" hidden="1" customWidth="1"/>
    <col min="9" max="10" width="9.140625" style="0" hidden="1" customWidth="1"/>
  </cols>
  <sheetData>
    <row r="1" spans="1:11" ht="20.25">
      <c r="A1" s="304" t="s">
        <v>22</v>
      </c>
      <c r="B1" s="305"/>
      <c r="C1" s="305"/>
      <c r="D1" s="305"/>
      <c r="E1" s="305"/>
      <c r="F1" s="305"/>
      <c r="G1" s="305"/>
      <c r="H1" s="305"/>
      <c r="I1" s="305"/>
      <c r="J1" s="306"/>
      <c r="K1" s="17"/>
    </row>
    <row r="2" spans="1:11" ht="12.75">
      <c r="A2" s="95" t="s">
        <v>75</v>
      </c>
      <c r="B2" s="295"/>
      <c r="C2" s="295"/>
      <c r="D2" s="295"/>
      <c r="E2" s="95" t="s">
        <v>76</v>
      </c>
      <c r="F2" s="95"/>
      <c r="G2" s="295"/>
      <c r="H2" s="295"/>
      <c r="I2" s="295"/>
      <c r="J2" s="45"/>
      <c r="K2" s="17"/>
    </row>
    <row r="3" spans="1:11" ht="12.75">
      <c r="A3" s="95" t="s">
        <v>157</v>
      </c>
      <c r="B3" s="295"/>
      <c r="C3" s="295"/>
      <c r="D3" s="295"/>
      <c r="E3" s="95" t="s">
        <v>158</v>
      </c>
      <c r="F3" s="95"/>
      <c r="G3" s="295"/>
      <c r="H3" s="295"/>
      <c r="I3" s="295"/>
      <c r="J3" s="45"/>
      <c r="K3" s="17"/>
    </row>
    <row r="4" spans="1:11" ht="12.75">
      <c r="A4" s="95" t="s">
        <v>159</v>
      </c>
      <c r="B4" s="295"/>
      <c r="C4" s="295"/>
      <c r="D4" s="295"/>
      <c r="E4" s="95" t="s">
        <v>160</v>
      </c>
      <c r="F4" s="95"/>
      <c r="G4" s="295"/>
      <c r="H4" s="295"/>
      <c r="I4" s="295"/>
      <c r="J4" s="45"/>
      <c r="K4" s="17"/>
    </row>
    <row r="5" spans="1:11" ht="12.75">
      <c r="A5" s="95" t="s">
        <v>161</v>
      </c>
      <c r="B5" s="295"/>
      <c r="C5" s="295"/>
      <c r="D5" s="295"/>
      <c r="E5" s="94" t="s">
        <v>77</v>
      </c>
      <c r="F5" s="94"/>
      <c r="G5" s="295"/>
      <c r="H5" s="295"/>
      <c r="I5" s="295"/>
      <c r="J5" s="45"/>
      <c r="K5" s="17"/>
    </row>
    <row r="6" spans="1:11" ht="12.75">
      <c r="A6" s="95" t="s">
        <v>162</v>
      </c>
      <c r="B6" s="295"/>
      <c r="C6" s="295"/>
      <c r="D6" s="295"/>
      <c r="E6" s="295" t="s">
        <v>163</v>
      </c>
      <c r="F6" s="295"/>
      <c r="G6" s="303"/>
      <c r="H6" s="295"/>
      <c r="I6" s="295"/>
      <c r="J6" s="45"/>
      <c r="K6" s="17"/>
    </row>
    <row r="7" spans="1:10" ht="12.75" customHeight="1">
      <c r="A7" s="302" t="s">
        <v>282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3.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3.5">
      <c r="A9" s="143" t="s">
        <v>24</v>
      </c>
      <c r="B9" s="144" t="s">
        <v>0</v>
      </c>
      <c r="C9" s="144" t="s">
        <v>1</v>
      </c>
      <c r="D9" s="145" t="s">
        <v>2</v>
      </c>
      <c r="E9" s="145" t="s">
        <v>3</v>
      </c>
      <c r="F9" s="145" t="s">
        <v>4</v>
      </c>
      <c r="G9" s="146" t="s">
        <v>5</v>
      </c>
      <c r="H9" s="45"/>
      <c r="I9" s="45"/>
      <c r="J9" s="45"/>
    </row>
    <row r="10" spans="1:10" ht="12.75">
      <c r="A10" s="296" t="s">
        <v>12</v>
      </c>
      <c r="B10" s="296"/>
      <c r="C10" s="149"/>
      <c r="D10" s="149"/>
      <c r="E10" s="149"/>
      <c r="F10" s="149"/>
      <c r="G10" s="45"/>
      <c r="H10" s="45"/>
      <c r="I10" s="45"/>
      <c r="J10" s="45"/>
    </row>
    <row r="11" spans="1:10" ht="12.75">
      <c r="A11" s="96">
        <v>1</v>
      </c>
      <c r="B11" s="151" t="s">
        <v>9</v>
      </c>
      <c r="C11" s="158">
        <v>1</v>
      </c>
      <c r="D11" s="149" t="s">
        <v>10</v>
      </c>
      <c r="E11" s="153">
        <v>0</v>
      </c>
      <c r="F11" s="45">
        <v>1</v>
      </c>
      <c r="G11" s="153">
        <f>(C11*E11*F11)</f>
        <v>0</v>
      </c>
      <c r="H11" s="45"/>
      <c r="I11" s="45"/>
      <c r="J11" s="45"/>
    </row>
    <row r="12" spans="1:10" ht="12.75">
      <c r="A12" s="96">
        <v>2</v>
      </c>
      <c r="B12" s="151" t="s">
        <v>11</v>
      </c>
      <c r="C12" s="158">
        <v>1</v>
      </c>
      <c r="D12" s="149" t="s">
        <v>10</v>
      </c>
      <c r="E12" s="153"/>
      <c r="F12" s="45">
        <v>1</v>
      </c>
      <c r="G12" s="153">
        <f>(C12*E12*F12)</f>
        <v>0</v>
      </c>
      <c r="H12" s="45"/>
      <c r="I12" s="45"/>
      <c r="J12" s="45"/>
    </row>
    <row r="13" spans="1:10" ht="12.75">
      <c r="A13" s="96">
        <v>3</v>
      </c>
      <c r="B13" s="151" t="s">
        <v>12</v>
      </c>
      <c r="C13" s="158">
        <v>1</v>
      </c>
      <c r="D13" s="158" t="s">
        <v>10</v>
      </c>
      <c r="E13" s="135"/>
      <c r="F13" s="45">
        <v>1</v>
      </c>
      <c r="G13" s="153">
        <f>(C13*E13*F13)</f>
        <v>0</v>
      </c>
      <c r="H13" s="45"/>
      <c r="I13" s="45"/>
      <c r="J13" s="45"/>
    </row>
    <row r="14" spans="1:10" ht="12.75">
      <c r="A14" s="96">
        <v>4</v>
      </c>
      <c r="B14" s="151" t="s">
        <v>13</v>
      </c>
      <c r="C14" s="158">
        <v>1</v>
      </c>
      <c r="D14" s="158" t="s">
        <v>10</v>
      </c>
      <c r="E14" s="135"/>
      <c r="F14" s="45">
        <v>1</v>
      </c>
      <c r="G14" s="153">
        <f>(C14*E14*F14)</f>
        <v>0</v>
      </c>
      <c r="H14" s="45"/>
      <c r="I14" s="45"/>
      <c r="J14" s="45"/>
    </row>
    <row r="15" spans="1:10" ht="12.75">
      <c r="A15" s="96">
        <v>5</v>
      </c>
      <c r="B15" s="151" t="s">
        <v>14</v>
      </c>
      <c r="C15" s="158">
        <v>1</v>
      </c>
      <c r="D15" s="158" t="s">
        <v>10</v>
      </c>
      <c r="E15" s="153"/>
      <c r="F15" s="45">
        <v>1</v>
      </c>
      <c r="G15" s="153">
        <f>(C15*E15*F15)</f>
        <v>0</v>
      </c>
      <c r="H15" s="45"/>
      <c r="I15" s="45"/>
      <c r="J15" s="45"/>
    </row>
    <row r="16" spans="1:10" ht="12.75">
      <c r="A16" s="138"/>
      <c r="B16" s="67" t="s">
        <v>8</v>
      </c>
      <c r="C16" s="68"/>
      <c r="D16" s="65"/>
      <c r="E16" s="40"/>
      <c r="F16" s="73"/>
      <c r="G16" s="137">
        <f>SUM(G11:G15)</f>
        <v>0</v>
      </c>
      <c r="H16" s="45"/>
      <c r="I16" s="45"/>
      <c r="J16" s="45"/>
    </row>
    <row r="17" spans="1:10" ht="12.75">
      <c r="A17" s="296" t="s">
        <v>15</v>
      </c>
      <c r="B17" s="296"/>
      <c r="C17" s="158"/>
      <c r="D17" s="153"/>
      <c r="E17" s="153"/>
      <c r="F17" s="154"/>
      <c r="G17" s="45"/>
      <c r="H17" s="45"/>
      <c r="I17" s="45"/>
      <c r="J17" s="45"/>
    </row>
    <row r="18" spans="1:10" ht="12.75">
      <c r="A18" s="96">
        <v>6</v>
      </c>
      <c r="B18" s="173" t="s">
        <v>16</v>
      </c>
      <c r="C18" s="156">
        <v>1</v>
      </c>
      <c r="D18" s="158" t="s">
        <v>10</v>
      </c>
      <c r="E18" s="153"/>
      <c r="F18" s="45">
        <v>1</v>
      </c>
      <c r="G18" s="153">
        <f>(C18*E18*F18)</f>
        <v>0</v>
      </c>
      <c r="H18" s="45"/>
      <c r="I18" s="45"/>
      <c r="J18" s="45"/>
    </row>
    <row r="19" spans="1:10" ht="12.75">
      <c r="A19" s="96">
        <v>7</v>
      </c>
      <c r="B19" s="151" t="s">
        <v>17</v>
      </c>
      <c r="C19" s="158">
        <v>1</v>
      </c>
      <c r="D19" s="149" t="s">
        <v>10</v>
      </c>
      <c r="E19" s="153"/>
      <c r="F19" s="45">
        <v>1</v>
      </c>
      <c r="G19" s="153">
        <f>(C19*E19*F19)</f>
        <v>0</v>
      </c>
      <c r="H19" s="45"/>
      <c r="I19" s="45"/>
      <c r="J19" s="45"/>
    </row>
    <row r="20" spans="1:10" ht="12.75">
      <c r="A20" s="96">
        <v>8</v>
      </c>
      <c r="B20" s="151" t="s">
        <v>18</v>
      </c>
      <c r="C20" s="158">
        <v>1</v>
      </c>
      <c r="D20" s="149" t="s">
        <v>10</v>
      </c>
      <c r="E20" s="153"/>
      <c r="F20" s="45">
        <v>1</v>
      </c>
      <c r="G20" s="153">
        <f>(C20*E20*F20)</f>
        <v>0</v>
      </c>
      <c r="H20" s="45"/>
      <c r="I20" s="45"/>
      <c r="J20" s="45"/>
    </row>
    <row r="21" spans="1:10" ht="12.75">
      <c r="A21" s="138"/>
      <c r="B21" s="67" t="s">
        <v>8</v>
      </c>
      <c r="C21" s="72"/>
      <c r="D21" s="65"/>
      <c r="E21" s="40"/>
      <c r="F21" s="73"/>
      <c r="G21" s="137">
        <f>SUM(G18:G20)</f>
        <v>0</v>
      </c>
      <c r="H21" s="45"/>
      <c r="I21" s="45"/>
      <c r="J21" s="45"/>
    </row>
    <row r="22" spans="1:10" ht="12.75">
      <c r="A22" s="151"/>
      <c r="B22" s="158"/>
      <c r="C22" s="149"/>
      <c r="D22" s="153"/>
      <c r="E22" s="153"/>
      <c r="F22" s="154"/>
      <c r="G22" s="45"/>
      <c r="H22" s="45"/>
      <c r="I22" s="45"/>
      <c r="J22" s="45"/>
    </row>
    <row r="23" spans="1:10" ht="12.75">
      <c r="A23" s="159" t="s">
        <v>19</v>
      </c>
      <c r="B23" s="156"/>
      <c r="C23" s="297"/>
      <c r="D23" s="297"/>
      <c r="E23" s="297"/>
      <c r="F23" s="297"/>
      <c r="G23" s="45"/>
      <c r="H23" s="45"/>
      <c r="I23" s="45"/>
      <c r="J23" s="45"/>
    </row>
    <row r="24" spans="1:10" ht="12.75">
      <c r="A24" s="96">
        <v>9</v>
      </c>
      <c r="B24" s="151" t="s">
        <v>13</v>
      </c>
      <c r="C24" s="158">
        <v>1</v>
      </c>
      <c r="D24" s="158" t="s">
        <v>10</v>
      </c>
      <c r="E24" s="153"/>
      <c r="F24" s="45">
        <v>1</v>
      </c>
      <c r="G24" s="153">
        <f>(C24*E24*F24)</f>
        <v>0</v>
      </c>
      <c r="H24" s="45"/>
      <c r="I24" s="45"/>
      <c r="J24" s="45"/>
    </row>
    <row r="25" spans="1:10" ht="12.75">
      <c r="A25" s="96">
        <v>10</v>
      </c>
      <c r="B25" s="151" t="s">
        <v>14</v>
      </c>
      <c r="C25" s="158">
        <v>1</v>
      </c>
      <c r="D25" s="158" t="s">
        <v>10</v>
      </c>
      <c r="E25" s="153"/>
      <c r="F25" s="45">
        <v>1</v>
      </c>
      <c r="G25" s="153">
        <f>(C25*E25*F25)</f>
        <v>0</v>
      </c>
      <c r="H25" s="45"/>
      <c r="I25" s="45"/>
      <c r="J25" s="45"/>
    </row>
    <row r="26" spans="1:10" ht="12.75">
      <c r="A26" s="96">
        <v>11</v>
      </c>
      <c r="B26" s="151" t="s">
        <v>20</v>
      </c>
      <c r="C26" s="158">
        <v>1</v>
      </c>
      <c r="D26" s="158" t="s">
        <v>10</v>
      </c>
      <c r="E26" s="153"/>
      <c r="F26" s="45">
        <v>1</v>
      </c>
      <c r="G26" s="153">
        <f>(C26*E26*F26)</f>
        <v>0</v>
      </c>
      <c r="H26" s="45"/>
      <c r="I26" s="45"/>
      <c r="J26" s="45"/>
    </row>
    <row r="27" spans="1:10" ht="12.75">
      <c r="A27" s="96">
        <v>12</v>
      </c>
      <c r="B27" s="151" t="s">
        <v>21</v>
      </c>
      <c r="C27" s="158">
        <v>1</v>
      </c>
      <c r="D27" s="158" t="s">
        <v>10</v>
      </c>
      <c r="E27" s="153"/>
      <c r="F27" s="45">
        <v>1</v>
      </c>
      <c r="G27" s="153">
        <f>(C27*E27*F27)</f>
        <v>0</v>
      </c>
      <c r="H27" s="45"/>
      <c r="I27" s="45"/>
      <c r="J27" s="45"/>
    </row>
    <row r="28" spans="1:10" ht="12.75">
      <c r="A28" s="138"/>
      <c r="B28" s="67" t="s">
        <v>8</v>
      </c>
      <c r="C28" s="71"/>
      <c r="D28" s="68"/>
      <c r="E28" s="73"/>
      <c r="F28" s="40"/>
      <c r="G28" s="137">
        <f>SUM(G24:G27)</f>
        <v>0</v>
      </c>
      <c r="H28" s="45"/>
      <c r="I28" s="45"/>
      <c r="J28" s="45"/>
    </row>
    <row r="29" spans="1:10" ht="13.5" thickBot="1">
      <c r="A29" s="209"/>
      <c r="B29" s="47"/>
      <c r="C29" s="14"/>
      <c r="D29" s="15"/>
      <c r="E29" s="15"/>
      <c r="F29" s="8"/>
      <c r="G29" s="17"/>
      <c r="H29" s="17"/>
      <c r="I29" s="17"/>
      <c r="J29" s="210"/>
    </row>
    <row r="30" spans="1:10" ht="12.75">
      <c r="A30" s="211"/>
      <c r="B30" s="212" t="s">
        <v>225</v>
      </c>
      <c r="C30" s="213"/>
      <c r="D30" s="214"/>
      <c r="E30" s="215"/>
      <c r="F30" s="216"/>
      <c r="G30" s="217">
        <f>(G16+G21+G28)</f>
        <v>0</v>
      </c>
      <c r="H30" s="30"/>
      <c r="I30" s="30"/>
      <c r="J30" s="218"/>
    </row>
    <row r="31" spans="1:6" ht="12.75">
      <c r="A31" s="5"/>
      <c r="B31" s="18"/>
      <c r="C31" s="6"/>
      <c r="D31" s="7"/>
      <c r="E31" s="7"/>
      <c r="F31" s="8"/>
    </row>
    <row r="32" spans="1:6" ht="12.75">
      <c r="A32" s="13"/>
      <c r="B32" s="47"/>
      <c r="C32" s="14"/>
      <c r="D32" s="15"/>
      <c r="E32" s="15"/>
      <c r="F32" s="8"/>
    </row>
    <row r="33" spans="1:6" ht="12.75">
      <c r="A33" s="20"/>
      <c r="B33" s="21"/>
      <c r="C33" s="301"/>
      <c r="D33" s="301"/>
      <c r="E33" s="301"/>
      <c r="F33" s="301"/>
    </row>
    <row r="34" spans="1:6" ht="12.75">
      <c r="A34" s="5"/>
      <c r="B34" s="18"/>
      <c r="C34" s="6"/>
      <c r="D34" s="7"/>
      <c r="E34" s="7"/>
      <c r="F34" s="8"/>
    </row>
    <row r="35" spans="1:6" ht="12.75">
      <c r="A35" s="5"/>
      <c r="B35" s="18"/>
      <c r="C35" s="6"/>
      <c r="D35" s="7"/>
      <c r="E35" s="7"/>
      <c r="F35" s="8"/>
    </row>
  </sheetData>
  <sheetProtection/>
  <mergeCells count="17">
    <mergeCell ref="G6:I6"/>
    <mergeCell ref="B4:D4"/>
    <mergeCell ref="A1:J1"/>
    <mergeCell ref="B2:D2"/>
    <mergeCell ref="G2:I2"/>
    <mergeCell ref="B3:D3"/>
    <mergeCell ref="G3:I3"/>
    <mergeCell ref="C33:F33"/>
    <mergeCell ref="G4:I4"/>
    <mergeCell ref="B5:D5"/>
    <mergeCell ref="G5:I5"/>
    <mergeCell ref="B6:D6"/>
    <mergeCell ref="A7:J8"/>
    <mergeCell ref="A10:B10"/>
    <mergeCell ref="A17:B17"/>
    <mergeCell ref="C23:F23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7109375" style="33" customWidth="1"/>
    <col min="2" max="2" width="22.28125" style="0" customWidth="1"/>
    <col min="3" max="3" width="6.421875" style="0" customWidth="1"/>
    <col min="4" max="4" width="11.57421875" style="34" customWidth="1"/>
    <col min="5" max="6" width="11.57421875" style="0" customWidth="1"/>
    <col min="7" max="7" width="17.7109375" style="29" customWidth="1"/>
    <col min="16" max="16" width="5.421875" style="0" customWidth="1"/>
    <col min="17" max="17" width="34.421875" style="0" customWidth="1"/>
    <col min="20" max="20" width="12.28125" style="0" customWidth="1"/>
    <col min="21" max="21" width="11.7109375" style="0" customWidth="1"/>
  </cols>
  <sheetData>
    <row r="1" spans="1:7" ht="21" customHeight="1">
      <c r="A1" s="22" t="s">
        <v>22</v>
      </c>
      <c r="B1" s="1"/>
      <c r="C1" s="1"/>
      <c r="D1" s="1"/>
      <c r="E1" s="1"/>
      <c r="F1" s="1"/>
      <c r="G1" s="2"/>
    </row>
    <row r="2" spans="1:7" ht="12.75" customHeight="1">
      <c r="A2" s="95" t="s">
        <v>75</v>
      </c>
      <c r="B2" s="295"/>
      <c r="C2" s="295"/>
      <c r="D2" s="295"/>
      <c r="E2" s="95" t="s">
        <v>76</v>
      </c>
      <c r="F2" s="95"/>
      <c r="G2" s="95"/>
    </row>
    <row r="3" spans="1:7" ht="12.75" customHeight="1">
      <c r="A3" s="95" t="s">
        <v>157</v>
      </c>
      <c r="B3" s="295"/>
      <c r="C3" s="295"/>
      <c r="D3" s="295"/>
      <c r="E3" s="95" t="s">
        <v>158</v>
      </c>
      <c r="F3" s="95"/>
      <c r="G3" s="95"/>
    </row>
    <row r="4" spans="1:7" ht="12.75" customHeight="1">
      <c r="A4" s="95" t="s">
        <v>159</v>
      </c>
      <c r="B4" s="295"/>
      <c r="C4" s="295"/>
      <c r="D4" s="295"/>
      <c r="E4" s="95" t="s">
        <v>160</v>
      </c>
      <c r="F4" s="95"/>
      <c r="G4" s="95"/>
    </row>
    <row r="5" spans="1:7" ht="12.75" customHeight="1">
      <c r="A5" s="95" t="s">
        <v>161</v>
      </c>
      <c r="B5" s="295"/>
      <c r="C5" s="295"/>
      <c r="D5" s="295"/>
      <c r="E5" s="94" t="s">
        <v>77</v>
      </c>
      <c r="F5" s="94"/>
      <c r="G5" s="95"/>
    </row>
    <row r="6" spans="1:7" ht="12.75" customHeight="1">
      <c r="A6" s="95" t="s">
        <v>162</v>
      </c>
      <c r="B6" s="295"/>
      <c r="C6" s="295"/>
      <c r="D6" s="295"/>
      <c r="E6" s="295" t="s">
        <v>163</v>
      </c>
      <c r="F6" s="295"/>
      <c r="G6" s="194"/>
    </row>
    <row r="7" spans="1:30" ht="30" customHeight="1">
      <c r="A7" s="321" t="s">
        <v>23</v>
      </c>
      <c r="B7" s="322"/>
      <c r="C7" s="322"/>
      <c r="D7" s="322"/>
      <c r="E7" s="322"/>
      <c r="F7" s="322"/>
      <c r="G7" s="323"/>
      <c r="Y7" s="24"/>
      <c r="Z7" s="24"/>
      <c r="AA7" s="24"/>
      <c r="AB7" s="24"/>
      <c r="AC7" s="24"/>
      <c r="AD7" s="24"/>
    </row>
    <row r="8" spans="1:7" ht="13.5">
      <c r="A8" s="143" t="s">
        <v>24</v>
      </c>
      <c r="B8" s="144" t="s">
        <v>0</v>
      </c>
      <c r="C8" s="144" t="s">
        <v>1</v>
      </c>
      <c r="D8" s="145" t="s">
        <v>2</v>
      </c>
      <c r="E8" s="145" t="s">
        <v>3</v>
      </c>
      <c r="F8" s="145" t="s">
        <v>4</v>
      </c>
      <c r="G8" s="146" t="s">
        <v>5</v>
      </c>
    </row>
    <row r="9" spans="1:7" ht="12.75">
      <c r="A9" s="147"/>
      <c r="B9" s="159" t="s">
        <v>25</v>
      </c>
      <c r="C9" s="148"/>
      <c r="D9" s="309"/>
      <c r="E9" s="310"/>
      <c r="F9" s="310"/>
      <c r="G9" s="311"/>
    </row>
    <row r="10" spans="1:7" ht="12.75" customHeight="1">
      <c r="A10" s="150">
        <v>1</v>
      </c>
      <c r="B10" s="151" t="s">
        <v>26</v>
      </c>
      <c r="C10" s="152"/>
      <c r="D10" s="149"/>
      <c r="E10" s="153"/>
      <c r="F10" s="153"/>
      <c r="G10" s="153">
        <f>(C10*E10*F10)</f>
        <v>0</v>
      </c>
    </row>
    <row r="11" spans="1:7" ht="12.75">
      <c r="A11" s="150">
        <v>2</v>
      </c>
      <c r="B11" s="151" t="s">
        <v>27</v>
      </c>
      <c r="C11" s="152"/>
      <c r="D11" s="149"/>
      <c r="E11" s="153"/>
      <c r="F11" s="153"/>
      <c r="G11" s="153">
        <f>(C11*E11*F11)</f>
        <v>0</v>
      </c>
    </row>
    <row r="12" spans="1:24" s="17" customFormat="1" ht="12.75">
      <c r="A12" s="160"/>
      <c r="B12" s="67" t="s">
        <v>8</v>
      </c>
      <c r="C12" s="71"/>
      <c r="D12" s="72"/>
      <c r="E12" s="65"/>
      <c r="F12" s="65"/>
      <c r="G12" s="161">
        <f>SUM(G10:G11)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7" customFormat="1" ht="12.75">
      <c r="A13" s="147"/>
      <c r="B13" s="159" t="s">
        <v>28</v>
      </c>
      <c r="C13" s="157"/>
      <c r="D13" s="297"/>
      <c r="E13" s="297"/>
      <c r="F13" s="297"/>
      <c r="G13" s="297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7" ht="12.75">
      <c r="A14" s="150">
        <v>3</v>
      </c>
      <c r="B14" s="314" t="s">
        <v>29</v>
      </c>
      <c r="C14" s="314"/>
      <c r="D14" s="158"/>
      <c r="E14" s="153"/>
      <c r="F14" s="153"/>
      <c r="G14" s="153">
        <f aca="true" t="shared" si="0" ref="G14:G19">(C14*E14*F14)</f>
        <v>0</v>
      </c>
    </row>
    <row r="15" spans="1:7" ht="12.75">
      <c r="A15" s="150">
        <v>4</v>
      </c>
      <c r="B15" s="151" t="s">
        <v>30</v>
      </c>
      <c r="C15" s="151"/>
      <c r="D15" s="158"/>
      <c r="E15" s="153"/>
      <c r="F15" s="153"/>
      <c r="G15" s="153">
        <f t="shared" si="0"/>
        <v>0</v>
      </c>
    </row>
    <row r="16" spans="1:7" ht="12.75">
      <c r="A16" s="150">
        <v>5</v>
      </c>
      <c r="B16" s="151" t="s">
        <v>31</v>
      </c>
      <c r="C16" s="151"/>
      <c r="D16" s="158"/>
      <c r="E16" s="153"/>
      <c r="F16" s="153"/>
      <c r="G16" s="153">
        <f t="shared" si="0"/>
        <v>0</v>
      </c>
    </row>
    <row r="17" spans="1:7" ht="12.75">
      <c r="A17" s="150">
        <v>6</v>
      </c>
      <c r="B17" s="151" t="s">
        <v>32</v>
      </c>
      <c r="C17" s="151"/>
      <c r="D17" s="158"/>
      <c r="E17" s="153"/>
      <c r="F17" s="153"/>
      <c r="G17" s="153">
        <f t="shared" si="0"/>
        <v>0</v>
      </c>
    </row>
    <row r="18" spans="1:7" ht="12.75">
      <c r="A18" s="150">
        <v>7</v>
      </c>
      <c r="B18" s="151" t="s">
        <v>33</v>
      </c>
      <c r="C18" s="151"/>
      <c r="D18" s="158"/>
      <c r="E18" s="153"/>
      <c r="F18" s="153"/>
      <c r="G18" s="153">
        <f t="shared" si="0"/>
        <v>0</v>
      </c>
    </row>
    <row r="19" spans="1:7" ht="12.75">
      <c r="A19" s="150">
        <v>8</v>
      </c>
      <c r="B19" s="151" t="s">
        <v>34</v>
      </c>
      <c r="C19" s="151"/>
      <c r="D19" s="158"/>
      <c r="E19" s="153"/>
      <c r="F19" s="153"/>
      <c r="G19" s="153">
        <f t="shared" si="0"/>
        <v>0</v>
      </c>
    </row>
    <row r="20" spans="1:7" ht="12.75">
      <c r="A20" s="160"/>
      <c r="B20" s="67" t="s">
        <v>8</v>
      </c>
      <c r="C20" s="67"/>
      <c r="D20" s="68"/>
      <c r="E20" s="65"/>
      <c r="F20" s="65"/>
      <c r="G20" s="161">
        <f>SUM(G14:G19)</f>
        <v>0</v>
      </c>
    </row>
    <row r="21" spans="1:7" ht="12.75">
      <c r="A21" s="191"/>
      <c r="B21" s="312" t="s">
        <v>35</v>
      </c>
      <c r="C21" s="313"/>
      <c r="D21" s="192"/>
      <c r="E21" s="192"/>
      <c r="F21" s="192"/>
      <c r="G21" s="193"/>
    </row>
    <row r="22" spans="1:7" ht="12.75">
      <c r="A22" s="180">
        <v>9</v>
      </c>
      <c r="B22" s="314" t="s">
        <v>36</v>
      </c>
      <c r="C22" s="314"/>
      <c r="D22" s="158"/>
      <c r="E22" s="151"/>
      <c r="F22" s="151"/>
      <c r="G22" s="153">
        <f>(C22*E22*F22)</f>
        <v>0</v>
      </c>
    </row>
    <row r="23" spans="1:7" ht="12.75">
      <c r="A23" s="180">
        <v>10</v>
      </c>
      <c r="B23" s="151" t="s">
        <v>37</v>
      </c>
      <c r="C23" s="151"/>
      <c r="D23" s="158"/>
      <c r="E23" s="151"/>
      <c r="F23" s="151"/>
      <c r="G23" s="153">
        <f>(C23*E23*F23)</f>
        <v>0</v>
      </c>
    </row>
    <row r="24" spans="1:7" ht="12.75">
      <c r="A24" s="180">
        <v>11</v>
      </c>
      <c r="B24" s="151" t="s">
        <v>38</v>
      </c>
      <c r="C24" s="151"/>
      <c r="D24" s="158"/>
      <c r="E24" s="151"/>
      <c r="F24" s="151"/>
      <c r="G24" s="153">
        <f>(C24*E24*F24)</f>
        <v>0</v>
      </c>
    </row>
    <row r="25" spans="1:7" ht="12.75">
      <c r="A25" s="121">
        <v>12</v>
      </c>
      <c r="B25" s="314" t="s">
        <v>39</v>
      </c>
      <c r="C25" s="314"/>
      <c r="D25" s="158"/>
      <c r="E25" s="45"/>
      <c r="F25" s="45"/>
      <c r="G25" s="153">
        <f>(C25*E25*F25)</f>
        <v>0</v>
      </c>
    </row>
    <row r="26" spans="1:7" ht="12.75">
      <c r="A26" s="121">
        <v>13</v>
      </c>
      <c r="B26" s="307" t="s">
        <v>40</v>
      </c>
      <c r="C26" s="307"/>
      <c r="D26" s="158"/>
      <c r="E26" s="45"/>
      <c r="F26" s="45"/>
      <c r="G26" s="153">
        <f>(C26*E26*F26)</f>
        <v>0</v>
      </c>
    </row>
    <row r="27" spans="1:7" ht="12.75" customHeight="1">
      <c r="A27" s="160"/>
      <c r="B27" s="308" t="s">
        <v>8</v>
      </c>
      <c r="C27" s="308"/>
      <c r="D27" s="68"/>
      <c r="E27" s="67"/>
      <c r="F27" s="67"/>
      <c r="G27" s="161">
        <f>SUM(G22:G26)</f>
        <v>0</v>
      </c>
    </row>
    <row r="28" spans="1:7" ht="12.75" customHeight="1">
      <c r="A28" s="28"/>
      <c r="B28" s="13"/>
      <c r="C28" s="13"/>
      <c r="D28" s="14"/>
      <c r="E28" s="13"/>
      <c r="F28" s="13"/>
      <c r="G28" s="90"/>
    </row>
    <row r="29" spans="1:7" ht="12.75" customHeight="1" thickBot="1">
      <c r="A29" s="26"/>
      <c r="B29" s="316"/>
      <c r="C29" s="316"/>
      <c r="D29" s="6"/>
      <c r="E29" s="5"/>
      <c r="F29" s="5"/>
      <c r="G29" s="31"/>
    </row>
    <row r="30" spans="1:7" ht="18" customHeight="1" thickBot="1">
      <c r="A30" s="317" t="s">
        <v>41</v>
      </c>
      <c r="B30" s="318"/>
      <c r="C30" s="318"/>
      <c r="D30" s="318"/>
      <c r="E30" s="318"/>
      <c r="F30" s="319"/>
      <c r="G30" s="69">
        <f>(G12+G20+G27)</f>
        <v>0</v>
      </c>
    </row>
    <row r="31" spans="1:7" ht="15">
      <c r="A31" s="320"/>
      <c r="B31" s="320"/>
      <c r="C31" s="320"/>
      <c r="D31" s="320"/>
      <c r="E31" s="320"/>
      <c r="F31" s="320"/>
      <c r="G31" s="320"/>
    </row>
    <row r="32" spans="1:7" ht="15">
      <c r="A32" s="315"/>
      <c r="B32" s="315"/>
      <c r="C32" s="315"/>
      <c r="D32" s="315"/>
      <c r="E32" s="315"/>
      <c r="F32" s="315"/>
      <c r="G32" s="315"/>
    </row>
    <row r="33" spans="1:7" ht="15">
      <c r="A33" s="315"/>
      <c r="B33" s="315"/>
      <c r="C33" s="315"/>
      <c r="D33" s="315"/>
      <c r="E33" s="315"/>
      <c r="F33" s="315"/>
      <c r="G33" s="315"/>
    </row>
    <row r="34" spans="1:7" ht="15">
      <c r="A34" s="315"/>
      <c r="B34" s="315"/>
      <c r="C34" s="315"/>
      <c r="D34" s="315"/>
      <c r="E34" s="315"/>
      <c r="F34" s="315"/>
      <c r="G34" s="315"/>
    </row>
    <row r="35" spans="1:7" ht="15">
      <c r="A35" s="315"/>
      <c r="B35" s="315"/>
      <c r="C35" s="315"/>
      <c r="D35" s="315"/>
      <c r="E35" s="315"/>
      <c r="F35" s="315"/>
      <c r="G35" s="315"/>
    </row>
    <row r="36" spans="1:7" ht="15">
      <c r="A36" s="315"/>
      <c r="B36" s="315"/>
      <c r="C36" s="315"/>
      <c r="D36" s="315"/>
      <c r="E36" s="315"/>
      <c r="F36" s="315"/>
      <c r="G36" s="315"/>
    </row>
  </sheetData>
  <sheetProtection/>
  <mergeCells count="23">
    <mergeCell ref="B2:D2"/>
    <mergeCell ref="B3:D3"/>
    <mergeCell ref="A7:G7"/>
    <mergeCell ref="B4:D4"/>
    <mergeCell ref="B5:D5"/>
    <mergeCell ref="B6:D6"/>
    <mergeCell ref="E6:F6"/>
    <mergeCell ref="A36:G36"/>
    <mergeCell ref="B29:C29"/>
    <mergeCell ref="A30:F30"/>
    <mergeCell ref="A31:G31"/>
    <mergeCell ref="A32:G32"/>
    <mergeCell ref="A33:G33"/>
    <mergeCell ref="A34:G34"/>
    <mergeCell ref="A35:G35"/>
    <mergeCell ref="B26:C26"/>
    <mergeCell ref="B27:C27"/>
    <mergeCell ref="D9:G9"/>
    <mergeCell ref="B21:C21"/>
    <mergeCell ref="D13:G13"/>
    <mergeCell ref="B14:C14"/>
    <mergeCell ref="B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8.8515625" style="33" customWidth="1"/>
    <col min="2" max="2" width="28.28125" style="0" customWidth="1"/>
    <col min="3" max="3" width="6.7109375" style="0" customWidth="1"/>
    <col min="4" max="4" width="6.7109375" style="34" customWidth="1"/>
    <col min="5" max="6" width="8.7109375" style="0" customWidth="1"/>
    <col min="7" max="7" width="17.7109375" style="29" customWidth="1"/>
    <col min="18" max="18" width="5.421875" style="0" customWidth="1"/>
    <col min="19" max="19" width="34.421875" style="0" customWidth="1"/>
    <col min="22" max="22" width="12.28125" style="0" customWidth="1"/>
    <col min="23" max="23" width="11.7109375" style="0" customWidth="1"/>
  </cols>
  <sheetData>
    <row r="1" spans="1:7" ht="23.25" customHeight="1">
      <c r="A1" s="22" t="s">
        <v>22</v>
      </c>
      <c r="B1" s="1"/>
      <c r="C1" s="1"/>
      <c r="D1" s="1"/>
      <c r="E1" s="1"/>
      <c r="F1" s="1"/>
      <c r="G1" s="2"/>
    </row>
    <row r="2" spans="1:7" ht="14.25" customHeight="1">
      <c r="A2" s="95" t="s">
        <v>75</v>
      </c>
      <c r="B2" s="295"/>
      <c r="C2" s="295"/>
      <c r="D2" s="295"/>
      <c r="E2" s="95" t="s">
        <v>76</v>
      </c>
      <c r="F2" s="95"/>
      <c r="G2" s="95"/>
    </row>
    <row r="3" spans="1:7" ht="15.75" customHeight="1">
      <c r="A3" s="95" t="s">
        <v>157</v>
      </c>
      <c r="B3" s="295"/>
      <c r="C3" s="295"/>
      <c r="D3" s="295"/>
      <c r="E3" s="95" t="s">
        <v>158</v>
      </c>
      <c r="F3" s="95"/>
      <c r="G3" s="95"/>
    </row>
    <row r="4" spans="1:7" ht="14.25" customHeight="1">
      <c r="A4" s="95" t="s">
        <v>159</v>
      </c>
      <c r="B4" s="295"/>
      <c r="C4" s="295"/>
      <c r="D4" s="295"/>
      <c r="E4" s="95" t="s">
        <v>160</v>
      </c>
      <c r="F4" s="95"/>
      <c r="G4" s="95"/>
    </row>
    <row r="5" spans="1:7" ht="13.5" customHeight="1">
      <c r="A5" s="95" t="s">
        <v>161</v>
      </c>
      <c r="B5" s="295"/>
      <c r="C5" s="295"/>
      <c r="D5" s="295"/>
      <c r="E5" s="94" t="s">
        <v>77</v>
      </c>
      <c r="F5" s="94"/>
      <c r="G5" s="95"/>
    </row>
    <row r="6" spans="1:7" ht="14.25" customHeight="1">
      <c r="A6" s="95" t="s">
        <v>162</v>
      </c>
      <c r="B6" s="295"/>
      <c r="C6" s="295"/>
      <c r="D6" s="295"/>
      <c r="E6" s="295" t="s">
        <v>163</v>
      </c>
      <c r="F6" s="295"/>
      <c r="G6" s="194"/>
    </row>
    <row r="7" spans="1:32" ht="30" customHeight="1">
      <c r="A7" s="198"/>
      <c r="B7" s="199" t="s">
        <v>42</v>
      </c>
      <c r="C7" s="199"/>
      <c r="D7" s="199"/>
      <c r="E7" s="199"/>
      <c r="F7" s="199"/>
      <c r="G7" s="200"/>
      <c r="AA7" s="24"/>
      <c r="AB7" s="24"/>
      <c r="AC7" s="24"/>
      <c r="AD7" s="24"/>
      <c r="AE7" s="24"/>
      <c r="AF7" s="24"/>
    </row>
    <row r="8" spans="1:7" ht="13.5">
      <c r="A8" s="143" t="s">
        <v>24</v>
      </c>
      <c r="B8" s="144" t="s">
        <v>0</v>
      </c>
      <c r="C8" s="144" t="s">
        <v>1</v>
      </c>
      <c r="D8" s="145" t="s">
        <v>2</v>
      </c>
      <c r="E8" s="145" t="s">
        <v>3</v>
      </c>
      <c r="F8" s="145" t="s">
        <v>4</v>
      </c>
      <c r="G8" s="146" t="s">
        <v>5</v>
      </c>
    </row>
    <row r="9" spans="1:7" ht="12.75">
      <c r="A9" s="147"/>
      <c r="B9" s="159" t="s">
        <v>43</v>
      </c>
      <c r="C9" s="148"/>
      <c r="D9" s="297"/>
      <c r="E9" s="297"/>
      <c r="F9" s="297"/>
      <c r="G9" s="297"/>
    </row>
    <row r="10" spans="1:7" ht="12.75" customHeight="1">
      <c r="A10" s="150">
        <v>1</v>
      </c>
      <c r="B10" s="151" t="s">
        <v>44</v>
      </c>
      <c r="C10" s="152">
        <v>1</v>
      </c>
      <c r="D10" s="149" t="s">
        <v>251</v>
      </c>
      <c r="E10" s="153">
        <v>0</v>
      </c>
      <c r="F10" s="153">
        <v>1</v>
      </c>
      <c r="G10" s="154">
        <f>(C10*E10*F10)</f>
        <v>0</v>
      </c>
    </row>
    <row r="11" spans="1:7" ht="12.75">
      <c r="A11" s="150">
        <v>2</v>
      </c>
      <c r="B11" s="151" t="s">
        <v>45</v>
      </c>
      <c r="C11" s="152"/>
      <c r="D11" s="149"/>
      <c r="E11" s="153"/>
      <c r="F11" s="153"/>
      <c r="G11" s="154">
        <f>(C11*E11*F11)</f>
        <v>0</v>
      </c>
    </row>
    <row r="12" spans="1:26" s="17" customFormat="1" ht="12.75">
      <c r="A12" s="150">
        <v>3</v>
      </c>
      <c r="B12" s="151" t="s">
        <v>46</v>
      </c>
      <c r="C12" s="152"/>
      <c r="D12" s="149"/>
      <c r="E12" s="153"/>
      <c r="F12" s="153"/>
      <c r="G12" s="154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7" ht="12.75">
      <c r="A13" s="150">
        <v>4</v>
      </c>
      <c r="B13" s="151" t="s">
        <v>47</v>
      </c>
      <c r="C13" s="152"/>
      <c r="D13" s="149"/>
      <c r="E13" s="153"/>
      <c r="F13" s="153"/>
      <c r="G13" s="154">
        <v>0</v>
      </c>
    </row>
    <row r="14" spans="1:7" ht="12.75">
      <c r="A14" s="150">
        <v>5</v>
      </c>
      <c r="B14" s="151" t="s">
        <v>48</v>
      </c>
      <c r="C14" s="152"/>
      <c r="D14" s="158"/>
      <c r="E14" s="135"/>
      <c r="F14" s="135"/>
      <c r="G14" s="154">
        <v>0</v>
      </c>
    </row>
    <row r="15" spans="1:7" ht="12.75">
      <c r="A15" s="150">
        <v>6</v>
      </c>
      <c r="B15" s="314" t="s">
        <v>49</v>
      </c>
      <c r="C15" s="314"/>
      <c r="D15" s="158"/>
      <c r="E15" s="153"/>
      <c r="F15" s="153"/>
      <c r="G15" s="154">
        <v>0</v>
      </c>
    </row>
    <row r="16" spans="1:7" ht="12.75">
      <c r="A16" s="150">
        <v>7</v>
      </c>
      <c r="B16" s="314" t="s">
        <v>50</v>
      </c>
      <c r="C16" s="314"/>
      <c r="D16" s="158"/>
      <c r="E16" s="153"/>
      <c r="F16" s="153"/>
      <c r="G16" s="154">
        <v>0</v>
      </c>
    </row>
    <row r="17" spans="1:7" ht="12.75">
      <c r="A17" s="150">
        <v>8</v>
      </c>
      <c r="B17" s="314" t="s">
        <v>51</v>
      </c>
      <c r="C17" s="314"/>
      <c r="D17" s="158"/>
      <c r="E17" s="153"/>
      <c r="F17" s="153"/>
      <c r="G17" s="154">
        <f>(C17*E17*F17)</f>
        <v>0</v>
      </c>
    </row>
    <row r="18" spans="1:6" ht="12.75">
      <c r="A18" s="150">
        <v>9</v>
      </c>
      <c r="B18" s="307" t="s">
        <v>52</v>
      </c>
      <c r="C18" s="307"/>
      <c r="D18" s="158"/>
      <c r="E18" s="153"/>
      <c r="F18" s="153"/>
    </row>
    <row r="19" spans="1:7" ht="12.75">
      <c r="A19" s="160"/>
      <c r="B19" s="70" t="s">
        <v>8</v>
      </c>
      <c r="C19" s="70"/>
      <c r="D19" s="68"/>
      <c r="E19" s="65"/>
      <c r="F19" s="65"/>
      <c r="G19" s="161">
        <f>SUM(G10:G18)</f>
        <v>0</v>
      </c>
    </row>
    <row r="20" spans="1:26" s="17" customFormat="1" ht="12.75">
      <c r="A20" s="159"/>
      <c r="B20" s="159" t="s">
        <v>53</v>
      </c>
      <c r="C20" s="157"/>
      <c r="D20" s="297"/>
      <c r="E20" s="297"/>
      <c r="F20" s="297"/>
      <c r="G20" s="297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7" ht="12.75">
      <c r="A21" s="150">
        <v>10</v>
      </c>
      <c r="B21" s="151" t="s">
        <v>54</v>
      </c>
      <c r="C21" s="152"/>
      <c r="D21" s="158"/>
      <c r="E21" s="153"/>
      <c r="F21" s="153"/>
      <c r="G21" s="154"/>
    </row>
    <row r="22" spans="1:7" ht="12.75">
      <c r="A22" s="150">
        <v>11</v>
      </c>
      <c r="B22" s="151" t="s">
        <v>55</v>
      </c>
      <c r="C22" s="152"/>
      <c r="D22" s="158"/>
      <c r="E22" s="153"/>
      <c r="F22" s="153"/>
      <c r="G22" s="154">
        <f>(C18*E18*F18)</f>
        <v>0</v>
      </c>
    </row>
    <row r="23" spans="1:7" ht="12.75">
      <c r="A23" s="150">
        <v>12</v>
      </c>
      <c r="B23" s="151" t="s">
        <v>56</v>
      </c>
      <c r="C23" s="152"/>
      <c r="D23" s="158"/>
      <c r="E23" s="153"/>
      <c r="F23" s="153"/>
      <c r="G23" s="154">
        <f>(C19*E19*F19)</f>
        <v>0</v>
      </c>
    </row>
    <row r="24" spans="1:7" ht="12.75">
      <c r="A24" s="150"/>
      <c r="B24" s="151" t="s">
        <v>8</v>
      </c>
      <c r="C24" s="152"/>
      <c r="D24" s="158"/>
      <c r="E24" s="153"/>
      <c r="F24" s="153"/>
      <c r="G24" s="155">
        <f>SUM(G21:G23)</f>
        <v>0</v>
      </c>
    </row>
    <row r="25" spans="1:7" ht="12.75">
      <c r="A25" s="185"/>
      <c r="B25" s="116" t="s">
        <v>57</v>
      </c>
      <c r="C25" s="152"/>
      <c r="D25" s="158"/>
      <c r="E25" s="135"/>
      <c r="F25" s="135"/>
      <c r="G25" s="154"/>
    </row>
    <row r="26" spans="1:7" ht="12.75">
      <c r="A26" s="150">
        <v>13</v>
      </c>
      <c r="B26" s="314" t="s">
        <v>58</v>
      </c>
      <c r="C26" s="314"/>
      <c r="D26" s="158"/>
      <c r="E26" s="153"/>
      <c r="F26" s="153"/>
      <c r="G26" s="154">
        <f>(C26*E26*F26)</f>
        <v>0</v>
      </c>
    </row>
    <row r="27" spans="1:7" ht="12.75">
      <c r="A27" s="150">
        <v>14</v>
      </c>
      <c r="B27" s="151" t="s">
        <v>59</v>
      </c>
      <c r="C27" s="152"/>
      <c r="D27" s="158"/>
      <c r="E27" s="153"/>
      <c r="F27" s="153"/>
      <c r="G27" s="154">
        <f>(C27*E27*F27)</f>
        <v>0</v>
      </c>
    </row>
    <row r="28" spans="1:7" ht="12.75">
      <c r="A28" s="150">
        <v>15</v>
      </c>
      <c r="B28" s="151" t="s">
        <v>60</v>
      </c>
      <c r="C28" s="152"/>
      <c r="D28" s="158"/>
      <c r="E28" s="153"/>
      <c r="F28" s="153"/>
      <c r="G28" s="154">
        <f>(C28*E28*F28)</f>
        <v>0</v>
      </c>
    </row>
    <row r="29" spans="1:7" ht="12.75">
      <c r="A29" s="150">
        <v>16</v>
      </c>
      <c r="B29" s="151" t="s">
        <v>61</v>
      </c>
      <c r="C29" s="152"/>
      <c r="D29" s="158"/>
      <c r="E29" s="153"/>
      <c r="F29" s="153"/>
      <c r="G29" s="154">
        <f>(C29*E29*F29)</f>
        <v>0</v>
      </c>
    </row>
    <row r="30" spans="1:7" ht="12.75">
      <c r="A30" s="150">
        <v>17</v>
      </c>
      <c r="B30" s="151" t="s">
        <v>34</v>
      </c>
      <c r="C30" s="152"/>
      <c r="D30" s="158"/>
      <c r="E30" s="153"/>
      <c r="F30" s="153"/>
      <c r="G30" s="154">
        <f>(C30*E30*F30)</f>
        <v>0</v>
      </c>
    </row>
    <row r="31" spans="1:7" ht="12.75">
      <c r="A31" s="150"/>
      <c r="B31" s="151" t="s">
        <v>8</v>
      </c>
      <c r="C31" s="152"/>
      <c r="D31" s="158"/>
      <c r="E31" s="153"/>
      <c r="F31" s="153"/>
      <c r="G31" s="155">
        <f>SUM(G26:G30)</f>
        <v>0</v>
      </c>
    </row>
    <row r="32" spans="1:7" ht="12.75">
      <c r="A32" s="150"/>
      <c r="B32" s="151"/>
      <c r="C32" s="152"/>
      <c r="D32" s="158"/>
      <c r="E32" s="153"/>
      <c r="F32" s="153"/>
      <c r="G32" s="154"/>
    </row>
    <row r="33" spans="1:7" ht="12.75">
      <c r="A33" s="159"/>
      <c r="B33" s="116" t="s">
        <v>35</v>
      </c>
      <c r="C33" s="157"/>
      <c r="D33" s="297"/>
      <c r="E33" s="297"/>
      <c r="F33" s="297"/>
      <c r="G33" s="297"/>
    </row>
    <row r="34" spans="1:7" ht="12.75">
      <c r="A34" s="156">
        <v>18</v>
      </c>
      <c r="B34" s="173" t="s">
        <v>36</v>
      </c>
      <c r="C34" s="157"/>
      <c r="D34" s="149"/>
      <c r="E34" s="149"/>
      <c r="F34" s="149"/>
      <c r="G34" s="154">
        <f>(C34*E34*F34)</f>
        <v>0</v>
      </c>
    </row>
    <row r="35" spans="1:7" ht="12.75">
      <c r="A35" s="156">
        <v>19</v>
      </c>
      <c r="B35" s="173" t="s">
        <v>62</v>
      </c>
      <c r="C35" s="157"/>
      <c r="D35" s="149"/>
      <c r="E35" s="149"/>
      <c r="F35" s="149"/>
      <c r="G35" s="154">
        <f>(C35*E35*F35)</f>
        <v>0</v>
      </c>
    </row>
    <row r="36" spans="1:7" ht="12.75">
      <c r="A36" s="156">
        <v>20</v>
      </c>
      <c r="B36" s="173" t="s">
        <v>38</v>
      </c>
      <c r="C36" s="157"/>
      <c r="D36" s="149"/>
      <c r="E36" s="149"/>
      <c r="F36" s="149"/>
      <c r="G36" s="154">
        <f>(C36*E36*F36)</f>
        <v>0</v>
      </c>
    </row>
    <row r="37" spans="1:7" ht="12.75">
      <c r="A37" s="180">
        <v>21</v>
      </c>
      <c r="B37" s="325" t="s">
        <v>63</v>
      </c>
      <c r="C37" s="325"/>
      <c r="D37" s="158"/>
      <c r="E37" s="151"/>
      <c r="F37" s="151"/>
      <c r="G37" s="154">
        <f>(C37*E37*F37)</f>
        <v>0</v>
      </c>
    </row>
    <row r="38" spans="1:7" ht="12.75" customHeight="1">
      <c r="A38" s="150">
        <v>22</v>
      </c>
      <c r="B38" s="325" t="s">
        <v>64</v>
      </c>
      <c r="C38" s="325"/>
      <c r="D38" s="189"/>
      <c r="E38" s="190"/>
      <c r="F38" s="190"/>
      <c r="G38" s="154">
        <f>(C38*E38*F38)</f>
        <v>0</v>
      </c>
    </row>
    <row r="39" spans="1:8" ht="15.75" customHeight="1">
      <c r="A39" s="150"/>
      <c r="B39" s="325" t="s">
        <v>8</v>
      </c>
      <c r="C39" s="325"/>
      <c r="D39" s="158"/>
      <c r="E39" s="158"/>
      <c r="F39" s="158"/>
      <c r="G39" s="99">
        <f>SUM(G34:G38)</f>
        <v>0</v>
      </c>
      <c r="H39" s="5"/>
    </row>
    <row r="40" spans="1:8" ht="15.75" customHeight="1">
      <c r="A40" s="26"/>
      <c r="B40" s="326"/>
      <c r="C40" s="326"/>
      <c r="D40" s="6"/>
      <c r="E40" s="5"/>
      <c r="F40" s="5"/>
      <c r="G40" s="31"/>
      <c r="H40" s="5"/>
    </row>
    <row r="41" spans="1:7" ht="15.75" thickBot="1">
      <c r="A41" s="324"/>
      <c r="B41" s="324"/>
      <c r="C41" s="324"/>
      <c r="D41" s="324"/>
      <c r="E41" s="324"/>
      <c r="F41" s="324"/>
      <c r="G41" s="38"/>
    </row>
    <row r="42" spans="1:7" ht="18" customHeight="1" thickBot="1">
      <c r="A42" s="317" t="s">
        <v>41</v>
      </c>
      <c r="B42" s="318"/>
      <c r="C42" s="318"/>
      <c r="D42" s="318"/>
      <c r="E42" s="318"/>
      <c r="F42" s="319"/>
      <c r="G42" s="69">
        <f>(G19+G24+G31+G39)</f>
        <v>0</v>
      </c>
    </row>
    <row r="43" spans="1:7" ht="15">
      <c r="A43" s="320"/>
      <c r="B43" s="320"/>
      <c r="C43" s="320"/>
      <c r="D43" s="320"/>
      <c r="E43" s="320"/>
      <c r="F43" s="320"/>
      <c r="G43" s="320"/>
    </row>
    <row r="44" spans="1:7" ht="15">
      <c r="A44" s="315"/>
      <c r="B44" s="315"/>
      <c r="C44" s="315"/>
      <c r="D44" s="315"/>
      <c r="E44" s="315"/>
      <c r="F44" s="315"/>
      <c r="G44" s="315"/>
    </row>
    <row r="45" spans="1:7" ht="15">
      <c r="A45" s="315"/>
      <c r="B45" s="315"/>
      <c r="C45" s="315"/>
      <c r="D45" s="315"/>
      <c r="E45" s="315"/>
      <c r="F45" s="315"/>
      <c r="G45" s="315"/>
    </row>
    <row r="46" spans="1:7" ht="15">
      <c r="A46" s="315"/>
      <c r="B46" s="315"/>
      <c r="C46" s="315"/>
      <c r="D46" s="315"/>
      <c r="E46" s="315"/>
      <c r="F46" s="315"/>
      <c r="G46" s="315"/>
    </row>
    <row r="47" spans="1:7" ht="15">
      <c r="A47" s="315"/>
      <c r="B47" s="315"/>
      <c r="C47" s="315"/>
      <c r="D47" s="315"/>
      <c r="E47" s="315"/>
      <c r="F47" s="315"/>
      <c r="G47" s="315"/>
    </row>
    <row r="48" spans="1:7" ht="15">
      <c r="A48" s="315"/>
      <c r="B48" s="315"/>
      <c r="C48" s="315"/>
      <c r="D48" s="315"/>
      <c r="E48" s="315"/>
      <c r="F48" s="315"/>
      <c r="G48" s="315"/>
    </row>
  </sheetData>
  <sheetProtection/>
  <mergeCells count="26">
    <mergeCell ref="D9:G9"/>
    <mergeCell ref="B15:C15"/>
    <mergeCell ref="B16:C16"/>
    <mergeCell ref="B17:C17"/>
    <mergeCell ref="E6:F6"/>
    <mergeCell ref="B2:D2"/>
    <mergeCell ref="B3:D3"/>
    <mergeCell ref="B4:D4"/>
    <mergeCell ref="B5:D5"/>
    <mergeCell ref="B6:D6"/>
    <mergeCell ref="B37:C37"/>
    <mergeCell ref="B38:C38"/>
    <mergeCell ref="B39:C39"/>
    <mergeCell ref="B40:C40"/>
    <mergeCell ref="B18:C18"/>
    <mergeCell ref="D20:G20"/>
    <mergeCell ref="B26:C26"/>
    <mergeCell ref="D33:G33"/>
    <mergeCell ref="A41:F41"/>
    <mergeCell ref="A46:G46"/>
    <mergeCell ref="A47:G47"/>
    <mergeCell ref="A48:G48"/>
    <mergeCell ref="A42:F42"/>
    <mergeCell ref="A43:G43"/>
    <mergeCell ref="A44:G44"/>
    <mergeCell ref="A45:G4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3">
      <selection activeCell="G27" sqref="G27"/>
    </sheetView>
  </sheetViews>
  <sheetFormatPr defaultColWidth="9.140625" defaultRowHeight="12.75"/>
  <cols>
    <col min="1" max="1" width="10.140625" style="33" customWidth="1"/>
    <col min="2" max="2" width="33.421875" style="0" customWidth="1"/>
    <col min="3" max="3" width="6.7109375" style="0" customWidth="1"/>
    <col min="4" max="4" width="6.7109375" style="34" customWidth="1"/>
    <col min="5" max="6" width="8.7109375" style="0" customWidth="1"/>
    <col min="7" max="7" width="13.28125" style="29" customWidth="1"/>
    <col min="18" max="18" width="5.421875" style="0" customWidth="1"/>
    <col min="19" max="19" width="34.421875" style="0" customWidth="1"/>
    <col min="22" max="22" width="12.28125" style="0" customWidth="1"/>
    <col min="23" max="23" width="11.7109375" style="0" customWidth="1"/>
  </cols>
  <sheetData>
    <row r="1" spans="1:7" ht="24" customHeight="1">
      <c r="A1" s="22" t="s">
        <v>22</v>
      </c>
      <c r="B1" s="1"/>
      <c r="C1" s="1"/>
      <c r="D1" s="1"/>
      <c r="E1" s="1"/>
      <c r="F1" s="1"/>
      <c r="G1" s="2"/>
    </row>
    <row r="2" spans="1:7" ht="15" customHeight="1">
      <c r="A2" s="95" t="s">
        <v>75</v>
      </c>
      <c r="B2" s="295"/>
      <c r="C2" s="295"/>
      <c r="D2" s="295"/>
      <c r="E2" s="95" t="s">
        <v>76</v>
      </c>
      <c r="F2" s="95"/>
      <c r="G2" s="95"/>
    </row>
    <row r="3" spans="1:7" ht="15" customHeight="1">
      <c r="A3" s="95" t="s">
        <v>157</v>
      </c>
      <c r="B3" s="295"/>
      <c r="C3" s="295"/>
      <c r="D3" s="295"/>
      <c r="E3" s="95" t="s">
        <v>158</v>
      </c>
      <c r="F3" s="95"/>
      <c r="G3" s="95"/>
    </row>
    <row r="4" spans="1:7" ht="14.25" customHeight="1">
      <c r="A4" s="95" t="s">
        <v>159</v>
      </c>
      <c r="B4" s="295"/>
      <c r="C4" s="295"/>
      <c r="D4" s="295"/>
      <c r="E4" s="95" t="s">
        <v>160</v>
      </c>
      <c r="F4" s="95"/>
      <c r="G4" s="95"/>
    </row>
    <row r="5" spans="1:7" ht="15.75" customHeight="1">
      <c r="A5" s="95" t="s">
        <v>161</v>
      </c>
      <c r="B5" s="295"/>
      <c r="C5" s="295"/>
      <c r="D5" s="295"/>
      <c r="E5" s="94" t="s">
        <v>77</v>
      </c>
      <c r="F5" s="94"/>
      <c r="G5" s="95"/>
    </row>
    <row r="6" spans="1:7" ht="15" customHeight="1">
      <c r="A6" s="95" t="s">
        <v>162</v>
      </c>
      <c r="B6" s="295"/>
      <c r="C6" s="295"/>
      <c r="D6" s="295"/>
      <c r="E6" s="295" t="s">
        <v>163</v>
      </c>
      <c r="F6" s="295"/>
      <c r="G6" s="194"/>
    </row>
    <row r="7" spans="1:32" ht="30" customHeight="1">
      <c r="A7" s="182"/>
      <c r="B7" s="141" t="s">
        <v>66</v>
      </c>
      <c r="C7" s="141"/>
      <c r="D7" s="141"/>
      <c r="E7" s="141"/>
      <c r="F7" s="141"/>
      <c r="G7" s="142"/>
      <c r="AA7" s="24"/>
      <c r="AB7" s="24"/>
      <c r="AC7" s="24"/>
      <c r="AD7" s="24"/>
      <c r="AE7" s="24"/>
      <c r="AF7" s="24"/>
    </row>
    <row r="8" spans="1:7" ht="13.5">
      <c r="A8" s="143" t="s">
        <v>24</v>
      </c>
      <c r="B8" s="144" t="s">
        <v>0</v>
      </c>
      <c r="C8" s="144" t="s">
        <v>1</v>
      </c>
      <c r="D8" s="145" t="s">
        <v>2</v>
      </c>
      <c r="E8" s="145" t="s">
        <v>3</v>
      </c>
      <c r="F8" s="145" t="s">
        <v>4</v>
      </c>
      <c r="G8" s="146" t="s">
        <v>5</v>
      </c>
    </row>
    <row r="9" spans="1:7" ht="12.75">
      <c r="A9" s="147"/>
      <c r="B9" s="159" t="s">
        <v>67</v>
      </c>
      <c r="C9" s="148"/>
      <c r="D9" s="297"/>
      <c r="E9" s="297"/>
      <c r="F9" s="297"/>
      <c r="G9" s="297"/>
    </row>
    <row r="10" spans="1:7" ht="12.75" customHeight="1">
      <c r="A10" s="150">
        <v>1</v>
      </c>
      <c r="B10" s="151" t="s">
        <v>68</v>
      </c>
      <c r="C10" s="152"/>
      <c r="D10" s="149"/>
      <c r="E10" s="153"/>
      <c r="F10" s="153"/>
      <c r="G10" s="154">
        <f>(C10*E10*F10)</f>
        <v>0</v>
      </c>
    </row>
    <row r="11" spans="1:7" ht="12.75">
      <c r="A11" s="150">
        <v>2</v>
      </c>
      <c r="B11" s="151" t="s">
        <v>69</v>
      </c>
      <c r="C11" s="152"/>
      <c r="D11" s="149"/>
      <c r="E11" s="153"/>
      <c r="F11" s="153"/>
      <c r="G11" s="154">
        <f>(C11*E11*F11)</f>
        <v>0</v>
      </c>
    </row>
    <row r="12" spans="1:7" ht="12.75">
      <c r="A12" s="160"/>
      <c r="B12" s="67" t="s">
        <v>8</v>
      </c>
      <c r="C12" s="71"/>
      <c r="D12" s="72"/>
      <c r="E12" s="65"/>
      <c r="F12" s="65"/>
      <c r="G12" s="161">
        <f>SUM(G10:G11)</f>
        <v>0</v>
      </c>
    </row>
    <row r="13" spans="1:26" s="17" customFormat="1" ht="12.75">
      <c r="A13" s="147"/>
      <c r="B13" s="159" t="s">
        <v>57</v>
      </c>
      <c r="C13" s="157"/>
      <c r="D13" s="297"/>
      <c r="E13" s="297"/>
      <c r="F13" s="297"/>
      <c r="G13" s="297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7" ht="12.75">
      <c r="A14" s="150">
        <v>3</v>
      </c>
      <c r="B14" s="151" t="s">
        <v>70</v>
      </c>
      <c r="C14" s="152"/>
      <c r="D14" s="149"/>
      <c r="E14" s="153"/>
      <c r="F14" s="153"/>
      <c r="G14" s="154">
        <f>(C14*E14*F14)</f>
        <v>0</v>
      </c>
    </row>
    <row r="15" spans="1:7" ht="12.75">
      <c r="A15" s="150"/>
      <c r="B15" s="151" t="s">
        <v>8</v>
      </c>
      <c r="C15" s="152"/>
      <c r="D15" s="149"/>
      <c r="E15" s="153"/>
      <c r="F15" s="153"/>
      <c r="G15" s="155">
        <f>SUM(G14)</f>
        <v>0</v>
      </c>
    </row>
    <row r="16" spans="1:26" s="17" customFormat="1" ht="12.75">
      <c r="A16" s="159"/>
      <c r="B16" s="159" t="s">
        <v>71</v>
      </c>
      <c r="C16" s="157"/>
      <c r="D16" s="297"/>
      <c r="E16" s="297"/>
      <c r="F16" s="297"/>
      <c r="G16" s="297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7" ht="12.75">
      <c r="A17" s="150">
        <v>4</v>
      </c>
      <c r="B17" s="151" t="s">
        <v>36</v>
      </c>
      <c r="C17" s="152"/>
      <c r="D17" s="149"/>
      <c r="E17" s="153"/>
      <c r="F17" s="153"/>
      <c r="G17" s="154">
        <f aca="true" t="shared" si="0" ref="G17:G22">(C17*E17*F17)</f>
        <v>0</v>
      </c>
    </row>
    <row r="18" spans="1:7" ht="12.75">
      <c r="A18" s="150">
        <v>5</v>
      </c>
      <c r="B18" s="151" t="s">
        <v>38</v>
      </c>
      <c r="C18" s="152"/>
      <c r="D18" s="149"/>
      <c r="E18" s="153"/>
      <c r="F18" s="153"/>
      <c r="G18" s="154">
        <f t="shared" si="0"/>
        <v>0</v>
      </c>
    </row>
    <row r="19" spans="1:7" ht="12.75">
      <c r="A19" s="150">
        <v>6</v>
      </c>
      <c r="B19" s="151" t="s">
        <v>37</v>
      </c>
      <c r="C19" s="152"/>
      <c r="D19" s="158"/>
      <c r="E19" s="153"/>
      <c r="F19" s="153"/>
      <c r="G19" s="154">
        <f t="shared" si="0"/>
        <v>0</v>
      </c>
    </row>
    <row r="20" spans="1:7" ht="12.75">
      <c r="A20" s="150">
        <v>7</v>
      </c>
      <c r="B20" s="151" t="s">
        <v>40</v>
      </c>
      <c r="C20" s="152"/>
      <c r="D20" s="149"/>
      <c r="E20" s="153"/>
      <c r="F20" s="153"/>
      <c r="G20" s="154">
        <f t="shared" si="0"/>
        <v>0</v>
      </c>
    </row>
    <row r="21" spans="1:7" ht="12.75">
      <c r="A21" s="150">
        <v>8</v>
      </c>
      <c r="B21" s="151" t="s">
        <v>72</v>
      </c>
      <c r="C21" s="152"/>
      <c r="D21" s="149"/>
      <c r="E21" s="153"/>
      <c r="F21" s="153"/>
      <c r="G21" s="154">
        <f t="shared" si="0"/>
        <v>0</v>
      </c>
    </row>
    <row r="22" spans="1:7" ht="12.75">
      <c r="A22" s="183">
        <v>9</v>
      </c>
      <c r="B22" s="45" t="s">
        <v>73</v>
      </c>
      <c r="C22" s="45"/>
      <c r="D22" s="44"/>
      <c r="E22" s="45"/>
      <c r="F22" s="45"/>
      <c r="G22" s="154">
        <f t="shared" si="0"/>
        <v>0</v>
      </c>
    </row>
    <row r="23" spans="1:7" ht="12.75">
      <c r="A23" s="187"/>
      <c r="B23" s="40" t="s">
        <v>8</v>
      </c>
      <c r="C23" s="40"/>
      <c r="D23" s="76"/>
      <c r="E23" s="40"/>
      <c r="F23" s="40"/>
      <c r="G23" s="161">
        <f>SUM(G17:G22)</f>
        <v>0</v>
      </c>
    </row>
    <row r="24" spans="1:26" s="17" customFormat="1" ht="12.75">
      <c r="A24" s="159"/>
      <c r="B24" s="159" t="s">
        <v>43</v>
      </c>
      <c r="C24" s="157"/>
      <c r="D24" s="297"/>
      <c r="E24" s="297"/>
      <c r="F24" s="297"/>
      <c r="G24" s="297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7" ht="12.75">
      <c r="A25" s="150">
        <v>10</v>
      </c>
      <c r="B25" s="151" t="s">
        <v>74</v>
      </c>
      <c r="C25" s="152"/>
      <c r="D25" s="158"/>
      <c r="E25" s="153"/>
      <c r="F25" s="153"/>
      <c r="G25" s="154">
        <f>(C25*E25*F25)</f>
        <v>0</v>
      </c>
    </row>
    <row r="26" spans="1:7" ht="12.75">
      <c r="A26" s="150">
        <v>11</v>
      </c>
      <c r="B26" s="151" t="s">
        <v>48</v>
      </c>
      <c r="C26" s="152"/>
      <c r="D26" s="158"/>
      <c r="E26" s="153"/>
      <c r="F26" s="153"/>
      <c r="G26" s="154">
        <f>(C26*E26*F26)</f>
        <v>0</v>
      </c>
    </row>
    <row r="27" spans="1:7" ht="12.75">
      <c r="A27" s="150">
        <v>12</v>
      </c>
      <c r="B27" s="151" t="s">
        <v>16</v>
      </c>
      <c r="C27" s="152"/>
      <c r="D27" s="158"/>
      <c r="E27" s="153"/>
      <c r="F27" s="153"/>
      <c r="G27" s="154">
        <f>(C27*E27*F27)</f>
        <v>0</v>
      </c>
    </row>
    <row r="28" spans="1:8" ht="12.75" customHeight="1" hidden="1">
      <c r="A28" s="150"/>
      <c r="B28" s="314"/>
      <c r="C28" s="314"/>
      <c r="D28" s="158"/>
      <c r="E28" s="151"/>
      <c r="F28" s="151"/>
      <c r="G28" s="184"/>
      <c r="H28" s="5"/>
    </row>
    <row r="29" spans="1:8" ht="15.75" customHeight="1" hidden="1">
      <c r="A29" s="185"/>
      <c r="B29" s="327"/>
      <c r="C29" s="327"/>
      <c r="D29" s="186"/>
      <c r="E29" s="135"/>
      <c r="F29" s="135"/>
      <c r="G29" s="155">
        <f>E29*F29</f>
        <v>0</v>
      </c>
      <c r="H29" s="5"/>
    </row>
    <row r="30" spans="1:8" ht="15.75" customHeight="1">
      <c r="A30" s="188"/>
      <c r="B30" s="67" t="s">
        <v>8</v>
      </c>
      <c r="C30" s="73"/>
      <c r="D30" s="82"/>
      <c r="E30" s="73"/>
      <c r="F30" s="73"/>
      <c r="G30" s="161">
        <f>SUM(G25:G29)</f>
        <v>0</v>
      </c>
      <c r="H30" s="5"/>
    </row>
    <row r="31" spans="1:7" ht="12.75" customHeight="1" thickBot="1">
      <c r="A31" s="79"/>
      <c r="B31" s="80"/>
      <c r="C31" s="80"/>
      <c r="D31" s="80"/>
      <c r="E31" s="80"/>
      <c r="F31" s="80"/>
      <c r="G31" s="81"/>
    </row>
    <row r="32" spans="1:7" ht="14.25" customHeight="1" thickBot="1">
      <c r="A32" s="317" t="s">
        <v>41</v>
      </c>
      <c r="B32" s="318"/>
      <c r="C32" s="318"/>
      <c r="D32" s="318"/>
      <c r="E32" s="318"/>
      <c r="F32" s="319"/>
      <c r="G32" s="69">
        <f>(G12+G15+G23+G30)</f>
        <v>0</v>
      </c>
    </row>
    <row r="33" spans="1:7" ht="15">
      <c r="A33" s="320"/>
      <c r="B33" s="320"/>
      <c r="C33" s="320"/>
      <c r="D33" s="320"/>
      <c r="E33" s="320"/>
      <c r="F33" s="320"/>
      <c r="G33" s="320"/>
    </row>
    <row r="34" spans="1:7" ht="15">
      <c r="A34" s="315"/>
      <c r="B34" s="315"/>
      <c r="C34" s="315"/>
      <c r="D34" s="315"/>
      <c r="E34" s="315"/>
      <c r="F34" s="315"/>
      <c r="G34" s="315"/>
    </row>
    <row r="35" spans="1:7" ht="15">
      <c r="A35" s="315"/>
      <c r="B35" s="315"/>
      <c r="C35" s="315"/>
      <c r="D35" s="315"/>
      <c r="E35" s="315"/>
      <c r="F35" s="315"/>
      <c r="G35" s="315"/>
    </row>
    <row r="36" spans="1:7" ht="15">
      <c r="A36" s="315"/>
      <c r="B36" s="315"/>
      <c r="C36" s="315"/>
      <c r="D36" s="315"/>
      <c r="E36" s="315"/>
      <c r="F36" s="315"/>
      <c r="G36" s="315"/>
    </row>
    <row r="37" spans="1:7" ht="15">
      <c r="A37" s="315"/>
      <c r="B37" s="315"/>
      <c r="C37" s="315"/>
      <c r="D37" s="315"/>
      <c r="E37" s="315"/>
      <c r="F37" s="315"/>
      <c r="G37" s="315"/>
    </row>
    <row r="38" spans="1:7" ht="15">
      <c r="A38" s="315"/>
      <c r="B38" s="315"/>
      <c r="C38" s="315"/>
      <c r="D38" s="315"/>
      <c r="E38" s="315"/>
      <c r="F38" s="315"/>
      <c r="G38" s="315"/>
    </row>
  </sheetData>
  <sheetProtection/>
  <mergeCells count="19">
    <mergeCell ref="D9:G9"/>
    <mergeCell ref="D13:G13"/>
    <mergeCell ref="D16:G16"/>
    <mergeCell ref="D24:G24"/>
    <mergeCell ref="E6:F6"/>
    <mergeCell ref="B2:D2"/>
    <mergeCell ref="B3:D3"/>
    <mergeCell ref="B4:D4"/>
    <mergeCell ref="B5:D5"/>
    <mergeCell ref="B6:D6"/>
    <mergeCell ref="A38:G38"/>
    <mergeCell ref="A34:G34"/>
    <mergeCell ref="A35:G35"/>
    <mergeCell ref="A36:G36"/>
    <mergeCell ref="A37:G37"/>
    <mergeCell ref="B28:C28"/>
    <mergeCell ref="B29:C29"/>
    <mergeCell ref="A32:F32"/>
    <mergeCell ref="A33:G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6">
      <selection activeCell="J35" sqref="J35:K35"/>
    </sheetView>
  </sheetViews>
  <sheetFormatPr defaultColWidth="9.140625" defaultRowHeight="12.75"/>
  <cols>
    <col min="2" max="2" width="19.28125" style="0" customWidth="1"/>
    <col min="3" max="3" width="6.8515625" style="0" customWidth="1"/>
    <col min="4" max="4" width="7.7109375" style="0" customWidth="1"/>
    <col min="5" max="5" width="1.7109375" style="0" customWidth="1"/>
    <col min="6" max="6" width="7.421875" style="0" customWidth="1"/>
    <col min="7" max="7" width="7.140625" style="0" customWidth="1"/>
    <col min="9" max="9" width="9.00390625" style="0" customWidth="1"/>
    <col min="10" max="10" width="7.57421875" style="0" customWidth="1"/>
    <col min="11" max="11" width="1.8515625" style="0" customWidth="1"/>
    <col min="15" max="15" width="9.00390625" style="0" customWidth="1"/>
  </cols>
  <sheetData>
    <row r="1" spans="1:11" ht="24.75" customHeight="1">
      <c r="A1" s="352" t="s">
        <v>200</v>
      </c>
      <c r="B1" s="353"/>
      <c r="C1" s="353"/>
      <c r="D1" s="353"/>
      <c r="E1" s="353"/>
      <c r="F1" s="353"/>
      <c r="G1" s="353"/>
      <c r="H1" s="353"/>
      <c r="I1" s="353"/>
      <c r="J1" s="353"/>
      <c r="K1" s="354"/>
    </row>
    <row r="2" spans="1:11" ht="15" customHeight="1">
      <c r="A2" s="95" t="s">
        <v>75</v>
      </c>
      <c r="B2" s="328"/>
      <c r="C2" s="328"/>
      <c r="D2" s="328"/>
      <c r="E2" s="328"/>
      <c r="F2" s="95" t="s">
        <v>76</v>
      </c>
      <c r="G2" s="95"/>
      <c r="H2" s="197"/>
      <c r="I2" s="197"/>
      <c r="J2" s="372"/>
      <c r="K2" s="373"/>
    </row>
    <row r="3" spans="1:11" ht="15" customHeight="1">
      <c r="A3" s="95" t="s">
        <v>157</v>
      </c>
      <c r="B3" s="328"/>
      <c r="C3" s="328"/>
      <c r="D3" s="328"/>
      <c r="E3" s="328"/>
      <c r="F3" s="95" t="s">
        <v>158</v>
      </c>
      <c r="G3" s="95"/>
      <c r="H3" s="197"/>
      <c r="I3" s="197"/>
      <c r="J3" s="372"/>
      <c r="K3" s="373"/>
    </row>
    <row r="4" spans="1:11" ht="15" customHeight="1">
      <c r="A4" s="95" t="s">
        <v>159</v>
      </c>
      <c r="B4" s="328"/>
      <c r="C4" s="328"/>
      <c r="D4" s="328"/>
      <c r="E4" s="328"/>
      <c r="F4" s="95" t="s">
        <v>160</v>
      </c>
      <c r="G4" s="95"/>
      <c r="H4" s="197"/>
      <c r="I4" s="197"/>
      <c r="J4" s="372"/>
      <c r="K4" s="373"/>
    </row>
    <row r="5" spans="1:11" ht="15" customHeight="1">
      <c r="A5" s="95" t="s">
        <v>161</v>
      </c>
      <c r="B5" s="328"/>
      <c r="C5" s="328"/>
      <c r="D5" s="328"/>
      <c r="E5" s="328"/>
      <c r="F5" s="94" t="s">
        <v>77</v>
      </c>
      <c r="G5" s="94"/>
      <c r="H5" s="197"/>
      <c r="I5" s="197"/>
      <c r="J5" s="372"/>
      <c r="K5" s="373"/>
    </row>
    <row r="6" spans="1:11" ht="15" customHeight="1">
      <c r="A6" s="95" t="s">
        <v>162</v>
      </c>
      <c r="B6" s="328"/>
      <c r="C6" s="328"/>
      <c r="D6" s="328"/>
      <c r="E6" s="328"/>
      <c r="F6" s="295" t="s">
        <v>163</v>
      </c>
      <c r="G6" s="295"/>
      <c r="H6" s="197"/>
      <c r="I6" s="197"/>
      <c r="J6" s="372"/>
      <c r="K6" s="373"/>
    </row>
    <row r="7" spans="1:11" ht="29.25" customHeight="1">
      <c r="A7" s="355" t="s">
        <v>201</v>
      </c>
      <c r="B7" s="356"/>
      <c r="C7" s="356"/>
      <c r="D7" s="356"/>
      <c r="E7" s="356"/>
      <c r="F7" s="356"/>
      <c r="G7" s="356"/>
      <c r="H7" s="356"/>
      <c r="I7" s="356"/>
      <c r="J7" s="356"/>
      <c r="K7" s="357"/>
    </row>
    <row r="8" spans="1:11" ht="12.75" customHeight="1">
      <c r="A8" s="175" t="s">
        <v>24</v>
      </c>
      <c r="B8" s="358" t="s">
        <v>0</v>
      </c>
      <c r="C8" s="358"/>
      <c r="D8" s="358"/>
      <c r="E8" s="358"/>
      <c r="F8" s="144" t="s">
        <v>1</v>
      </c>
      <c r="G8" s="144" t="s">
        <v>2</v>
      </c>
      <c r="H8" s="176" t="s">
        <v>3</v>
      </c>
      <c r="I8" s="144" t="s">
        <v>4</v>
      </c>
      <c r="J8" s="370" t="s">
        <v>5</v>
      </c>
      <c r="K8" s="371"/>
    </row>
    <row r="9" spans="1:11" ht="12.75" customHeight="1">
      <c r="A9" s="359" t="s">
        <v>78</v>
      </c>
      <c r="B9" s="359"/>
      <c r="C9" s="359"/>
      <c r="D9" s="359"/>
      <c r="E9" s="359"/>
      <c r="F9" s="346"/>
      <c r="G9" s="347"/>
      <c r="H9" s="347"/>
      <c r="I9" s="347"/>
      <c r="J9" s="347"/>
      <c r="K9" s="348"/>
    </row>
    <row r="10" spans="1:11" ht="12.75" customHeight="1">
      <c r="A10" s="150">
        <v>1</v>
      </c>
      <c r="B10" s="325" t="s">
        <v>79</v>
      </c>
      <c r="C10" s="325"/>
      <c r="D10" s="325"/>
      <c r="E10" s="325"/>
      <c r="F10" s="177"/>
      <c r="G10" s="149" t="s">
        <v>24</v>
      </c>
      <c r="H10" s="149"/>
      <c r="I10" s="149"/>
      <c r="J10" s="329">
        <f>(F10*H10*I10)</f>
        <v>0</v>
      </c>
      <c r="K10" s="330"/>
    </row>
    <row r="11" spans="1:11" ht="12.75" customHeight="1">
      <c r="A11" s="150">
        <v>2</v>
      </c>
      <c r="B11" s="325" t="s">
        <v>80</v>
      </c>
      <c r="C11" s="325"/>
      <c r="D11" s="325"/>
      <c r="E11" s="325"/>
      <c r="F11" s="177"/>
      <c r="G11" s="149" t="s">
        <v>24</v>
      </c>
      <c r="H11" s="178"/>
      <c r="I11" s="149"/>
      <c r="J11" s="329">
        <f>(F11*H11*I11)</f>
        <v>0</v>
      </c>
      <c r="K11" s="330"/>
    </row>
    <row r="12" spans="1:11" ht="12.75" customHeight="1">
      <c r="A12" s="160"/>
      <c r="B12" s="331" t="s">
        <v>8</v>
      </c>
      <c r="C12" s="331"/>
      <c r="D12" s="331"/>
      <c r="E12" s="331"/>
      <c r="F12" s="83"/>
      <c r="G12" s="72"/>
      <c r="H12" s="72"/>
      <c r="I12" s="72"/>
      <c r="J12" s="332">
        <f>SUM(J10:J11)</f>
        <v>0</v>
      </c>
      <c r="K12" s="333"/>
    </row>
    <row r="13" spans="1:11" ht="12.75" customHeight="1">
      <c r="A13" s="312" t="s">
        <v>81</v>
      </c>
      <c r="B13" s="312"/>
      <c r="C13" s="312"/>
      <c r="D13" s="312"/>
      <c r="E13" s="312"/>
      <c r="F13" s="179"/>
      <c r="G13" s="334"/>
      <c r="H13" s="335"/>
      <c r="I13" s="335"/>
      <c r="J13" s="335"/>
      <c r="K13" s="336"/>
    </row>
    <row r="14" spans="1:11" ht="12.75" customHeight="1">
      <c r="A14" s="180"/>
      <c r="B14" s="339" t="s">
        <v>82</v>
      </c>
      <c r="C14" s="286"/>
      <c r="D14" s="286"/>
      <c r="E14" s="340"/>
      <c r="F14" s="349"/>
      <c r="G14" s="350"/>
      <c r="H14" s="350"/>
      <c r="I14" s="350"/>
      <c r="J14" s="350"/>
      <c r="K14" s="351"/>
    </row>
    <row r="15" spans="1:11" ht="12.75" customHeight="1">
      <c r="A15" s="180">
        <v>3</v>
      </c>
      <c r="B15" s="96" t="s">
        <v>83</v>
      </c>
      <c r="C15" s="96"/>
      <c r="D15" s="337"/>
      <c r="E15" s="337"/>
      <c r="F15" s="177"/>
      <c r="G15" s="158" t="s">
        <v>24</v>
      </c>
      <c r="H15" s="158"/>
      <c r="I15" s="158"/>
      <c r="J15" s="329">
        <f>(F15*H15*I15)</f>
        <v>0</v>
      </c>
      <c r="K15" s="330"/>
    </row>
    <row r="16" spans="1:11" ht="12.75" customHeight="1">
      <c r="A16" s="180">
        <v>4</v>
      </c>
      <c r="B16" s="96" t="s">
        <v>84</v>
      </c>
      <c r="C16" s="96"/>
      <c r="D16" s="337"/>
      <c r="E16" s="337"/>
      <c r="F16" s="177"/>
      <c r="G16" s="158" t="s">
        <v>24</v>
      </c>
      <c r="H16" s="158"/>
      <c r="I16" s="158"/>
      <c r="J16" s="329">
        <f>(F16*H16*I16)</f>
        <v>0</v>
      </c>
      <c r="K16" s="330"/>
    </row>
    <row r="17" spans="1:11" ht="12.75" customHeight="1">
      <c r="A17" s="181"/>
      <c r="B17" s="341" t="s">
        <v>8</v>
      </c>
      <c r="C17" s="341"/>
      <c r="D17" s="341"/>
      <c r="E17" s="341"/>
      <c r="F17" s="83"/>
      <c r="G17" s="68"/>
      <c r="H17" s="68"/>
      <c r="I17" s="68"/>
      <c r="J17" s="332">
        <f>SUM(J15:J16)</f>
        <v>0</v>
      </c>
      <c r="K17" s="333"/>
    </row>
    <row r="18" spans="1:11" ht="12.75" customHeight="1">
      <c r="A18" s="180"/>
      <c r="B18" s="339" t="s">
        <v>85</v>
      </c>
      <c r="C18" s="286"/>
      <c r="D18" s="286"/>
      <c r="E18" s="340"/>
      <c r="F18" s="177"/>
      <c r="G18" s="158"/>
      <c r="H18" s="158"/>
      <c r="I18" s="158"/>
      <c r="J18" s="329"/>
      <c r="K18" s="330"/>
    </row>
    <row r="19" spans="1:11" ht="12.75" customHeight="1">
      <c r="A19" s="180">
        <v>5</v>
      </c>
      <c r="B19" s="173" t="s">
        <v>84</v>
      </c>
      <c r="C19" s="96"/>
      <c r="D19" s="337"/>
      <c r="E19" s="337"/>
      <c r="F19" s="177"/>
      <c r="G19" s="158" t="s">
        <v>24</v>
      </c>
      <c r="H19" s="158"/>
      <c r="I19" s="158"/>
      <c r="J19" s="329">
        <f>(F19*H19*I19)</f>
        <v>0</v>
      </c>
      <c r="K19" s="330"/>
    </row>
    <row r="20" spans="1:11" ht="12.75" customHeight="1">
      <c r="A20" s="180">
        <v>6</v>
      </c>
      <c r="B20" s="173" t="s">
        <v>86</v>
      </c>
      <c r="C20" s="96"/>
      <c r="D20" s="337"/>
      <c r="E20" s="337"/>
      <c r="F20" s="177"/>
      <c r="G20" s="158" t="s">
        <v>24</v>
      </c>
      <c r="H20" s="158"/>
      <c r="I20" s="158"/>
      <c r="J20" s="329">
        <f>(F20*H20*I20)</f>
        <v>0</v>
      </c>
      <c r="K20" s="330"/>
    </row>
    <row r="21" spans="1:11" ht="12.75" customHeight="1">
      <c r="A21" s="180"/>
      <c r="B21" s="325" t="s">
        <v>8</v>
      </c>
      <c r="C21" s="325"/>
      <c r="D21" s="325"/>
      <c r="E21" s="325"/>
      <c r="F21" s="177"/>
      <c r="G21" s="158"/>
      <c r="H21" s="158"/>
      <c r="I21" s="158"/>
      <c r="J21" s="338">
        <f>SUM(J19:J20)</f>
        <v>0</v>
      </c>
      <c r="K21" s="333"/>
    </row>
    <row r="22" spans="1:11" ht="12.75" customHeight="1">
      <c r="A22" s="180"/>
      <c r="B22" s="339" t="s">
        <v>87</v>
      </c>
      <c r="C22" s="286"/>
      <c r="D22" s="286"/>
      <c r="E22" s="340"/>
      <c r="F22" s="177"/>
      <c r="G22" s="158"/>
      <c r="H22" s="158"/>
      <c r="I22" s="158"/>
      <c r="J22" s="329"/>
      <c r="K22" s="330"/>
    </row>
    <row r="23" spans="1:11" ht="12.75" customHeight="1">
      <c r="A23" s="180">
        <v>7</v>
      </c>
      <c r="B23" s="173" t="s">
        <v>88</v>
      </c>
      <c r="C23" s="96"/>
      <c r="D23" s="337"/>
      <c r="E23" s="337"/>
      <c r="F23" s="177"/>
      <c r="G23" s="158" t="s">
        <v>24</v>
      </c>
      <c r="H23" s="158"/>
      <c r="I23" s="158"/>
      <c r="J23" s="329">
        <f>(F23*H23*I23)</f>
        <v>0</v>
      </c>
      <c r="K23" s="330"/>
    </row>
    <row r="24" spans="1:11" ht="12.75" customHeight="1">
      <c r="A24" s="180">
        <v>8</v>
      </c>
      <c r="B24" s="173" t="s">
        <v>89</v>
      </c>
      <c r="C24" s="96"/>
      <c r="D24" s="337"/>
      <c r="E24" s="337"/>
      <c r="F24" s="177"/>
      <c r="G24" s="158" t="s">
        <v>24</v>
      </c>
      <c r="H24" s="158"/>
      <c r="I24" s="158"/>
      <c r="J24" s="329">
        <f>(F24*H24*I24)</f>
        <v>0</v>
      </c>
      <c r="K24" s="330"/>
    </row>
    <row r="25" spans="1:11" ht="11.25" customHeight="1">
      <c r="A25" s="181"/>
      <c r="B25" s="331" t="s">
        <v>8</v>
      </c>
      <c r="C25" s="331"/>
      <c r="D25" s="331"/>
      <c r="E25" s="331"/>
      <c r="F25" s="83"/>
      <c r="G25" s="76"/>
      <c r="H25" s="43"/>
      <c r="I25" s="40"/>
      <c r="J25" s="332">
        <f>SUM(J23:J24)</f>
        <v>0</v>
      </c>
      <c r="K25" s="333"/>
    </row>
    <row r="26" spans="2:16" ht="12.75" customHeight="1">
      <c r="B26" s="339" t="s">
        <v>90</v>
      </c>
      <c r="C26" s="286"/>
      <c r="D26" s="286"/>
      <c r="E26" s="340"/>
      <c r="F26" s="116"/>
      <c r="G26" s="342"/>
      <c r="H26" s="369"/>
      <c r="I26" s="369"/>
      <c r="J26" s="369"/>
      <c r="K26" s="369"/>
      <c r="L26" s="57"/>
      <c r="M26" s="57"/>
      <c r="N26" s="17"/>
      <c r="O26" s="368"/>
      <c r="P26" s="368"/>
    </row>
    <row r="27" spans="1:11" ht="12.75" customHeight="1">
      <c r="A27" s="44">
        <v>9</v>
      </c>
      <c r="B27" s="45" t="s">
        <v>91</v>
      </c>
      <c r="C27" s="45"/>
      <c r="D27" s="337"/>
      <c r="E27" s="337"/>
      <c r="F27" s="177"/>
      <c r="G27" s="44" t="s">
        <v>24</v>
      </c>
      <c r="H27" s="45"/>
      <c r="I27" s="45"/>
      <c r="J27" s="329">
        <f>(F27*H27*I27)</f>
        <v>0</v>
      </c>
      <c r="K27" s="330"/>
    </row>
    <row r="28" spans="1:11" ht="12.75" customHeight="1">
      <c r="A28" s="44">
        <v>10</v>
      </c>
      <c r="B28" s="45" t="s">
        <v>92</v>
      </c>
      <c r="C28" s="45"/>
      <c r="D28" s="337"/>
      <c r="E28" s="337"/>
      <c r="F28" s="177"/>
      <c r="G28" s="44" t="s">
        <v>24</v>
      </c>
      <c r="H28" s="45"/>
      <c r="I28" s="45"/>
      <c r="J28" s="329">
        <f>(F28*H28*I28)</f>
        <v>0</v>
      </c>
      <c r="K28" s="330"/>
    </row>
    <row r="29" spans="1:11" ht="12" customHeight="1">
      <c r="A29" s="113"/>
      <c r="B29" s="341" t="s">
        <v>8</v>
      </c>
      <c r="C29" s="341"/>
      <c r="D29" s="341"/>
      <c r="E29" s="341"/>
      <c r="F29" s="83"/>
      <c r="G29" s="76"/>
      <c r="H29" s="40"/>
      <c r="I29" s="40"/>
      <c r="J29" s="344">
        <f>SUM(J27:J28)</f>
        <v>0</v>
      </c>
      <c r="K29" s="345"/>
    </row>
    <row r="30" spans="1:11" ht="12.75" customHeight="1">
      <c r="A30" s="113"/>
      <c r="B30" s="339" t="s">
        <v>93</v>
      </c>
      <c r="C30" s="286"/>
      <c r="D30" s="286"/>
      <c r="E30" s="340"/>
      <c r="F30" s="95"/>
      <c r="G30" s="95"/>
      <c r="H30" s="95"/>
      <c r="I30" s="45"/>
      <c r="J30" s="342"/>
      <c r="K30" s="343"/>
    </row>
    <row r="31" spans="1:11" ht="12.75" customHeight="1">
      <c r="A31" s="150">
        <v>11</v>
      </c>
      <c r="B31" s="325" t="s">
        <v>94</v>
      </c>
      <c r="C31" s="325"/>
      <c r="D31" s="325"/>
      <c r="E31" s="325"/>
      <c r="F31" s="152"/>
      <c r="G31" s="158" t="s">
        <v>24</v>
      </c>
      <c r="H31" s="149"/>
      <c r="I31" s="149"/>
      <c r="J31" s="329">
        <f>(F31*H31*I31)</f>
        <v>0</v>
      </c>
      <c r="K31" s="330"/>
    </row>
    <row r="32" spans="1:11" ht="12.75" customHeight="1">
      <c r="A32" s="150">
        <v>12</v>
      </c>
      <c r="B32" s="325" t="s">
        <v>95</v>
      </c>
      <c r="C32" s="325"/>
      <c r="D32" s="325"/>
      <c r="E32" s="325"/>
      <c r="F32" s="152"/>
      <c r="G32" s="158" t="s">
        <v>24</v>
      </c>
      <c r="H32" s="178"/>
      <c r="I32" s="149"/>
      <c r="J32" s="329">
        <f>(F32*H32*I32)</f>
        <v>0</v>
      </c>
      <c r="K32" s="330"/>
    </row>
    <row r="33" spans="1:11" ht="12.75" customHeight="1">
      <c r="A33" s="160"/>
      <c r="B33" s="331" t="s">
        <v>8</v>
      </c>
      <c r="C33" s="331"/>
      <c r="D33" s="331"/>
      <c r="E33" s="331"/>
      <c r="F33" s="71"/>
      <c r="G33" s="68"/>
      <c r="H33" s="85"/>
      <c r="I33" s="72"/>
      <c r="J33" s="332">
        <f>SUM(J31:J32)</f>
        <v>0</v>
      </c>
      <c r="K33" s="333"/>
    </row>
    <row r="34" spans="1:11" ht="12.75" customHeight="1">
      <c r="A34" s="150"/>
      <c r="B34" s="296" t="s">
        <v>96</v>
      </c>
      <c r="C34" s="296"/>
      <c r="D34" s="296"/>
      <c r="E34" s="296"/>
      <c r="F34" s="45"/>
      <c r="G34" s="45"/>
      <c r="H34" s="45"/>
      <c r="I34" s="45"/>
      <c r="J34" s="366"/>
      <c r="K34" s="367"/>
    </row>
    <row r="35" spans="1:11" ht="12.75" customHeight="1">
      <c r="A35" s="150">
        <v>13</v>
      </c>
      <c r="B35" s="325" t="s">
        <v>97</v>
      </c>
      <c r="C35" s="325"/>
      <c r="D35" s="325"/>
      <c r="E35" s="325"/>
      <c r="F35" s="152"/>
      <c r="G35" s="158"/>
      <c r="H35" s="178"/>
      <c r="I35" s="149"/>
      <c r="J35" s="329">
        <f>(F35*H35*I35)</f>
        <v>0</v>
      </c>
      <c r="K35" s="330"/>
    </row>
    <row r="36" spans="1:11" ht="12.75" customHeight="1">
      <c r="A36" s="150">
        <v>14</v>
      </c>
      <c r="B36" s="325" t="s">
        <v>98</v>
      </c>
      <c r="C36" s="325"/>
      <c r="D36" s="325"/>
      <c r="E36" s="325"/>
      <c r="F36" s="152"/>
      <c r="G36" s="158"/>
      <c r="H36" s="178"/>
      <c r="I36" s="149"/>
      <c r="J36" s="329">
        <f>(F36*H36*I36)</f>
        <v>0</v>
      </c>
      <c r="K36" s="330"/>
    </row>
    <row r="37" spans="1:11" ht="12.75" customHeight="1">
      <c r="A37" s="66"/>
      <c r="B37" s="331" t="s">
        <v>8</v>
      </c>
      <c r="C37" s="331"/>
      <c r="D37" s="331"/>
      <c r="E37" s="331"/>
      <c r="F37" s="71"/>
      <c r="G37" s="68"/>
      <c r="H37" s="85"/>
      <c r="I37" s="72"/>
      <c r="J37" s="363">
        <f>SUM(J35:J36)</f>
        <v>0</v>
      </c>
      <c r="K37" s="330"/>
    </row>
    <row r="38" spans="1:11" ht="12.75" customHeight="1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2"/>
    </row>
    <row r="39" spans="1:11" ht="15.75">
      <c r="A39" s="360" t="s">
        <v>202</v>
      </c>
      <c r="B39" s="360"/>
      <c r="C39" s="360"/>
      <c r="D39" s="360"/>
      <c r="E39" s="360"/>
      <c r="F39" s="360"/>
      <c r="G39" s="360"/>
      <c r="H39" s="360"/>
      <c r="I39" s="360"/>
      <c r="J39" s="364">
        <f>(J12+J17+J21+J25+J29+J33+J37)</f>
        <v>0</v>
      </c>
      <c r="K39" s="365"/>
    </row>
  </sheetData>
  <sheetProtection/>
  <mergeCells count="77">
    <mergeCell ref="J2:K2"/>
    <mergeCell ref="J3:K3"/>
    <mergeCell ref="J4:K4"/>
    <mergeCell ref="J5:K5"/>
    <mergeCell ref="J6:K6"/>
    <mergeCell ref="O26:P26"/>
    <mergeCell ref="G26:K26"/>
    <mergeCell ref="J25:K25"/>
    <mergeCell ref="J22:K22"/>
    <mergeCell ref="J8:K8"/>
    <mergeCell ref="F6:G6"/>
    <mergeCell ref="J10:K10"/>
    <mergeCell ref="B11:E11"/>
    <mergeCell ref="A39:I39"/>
    <mergeCell ref="A38:K38"/>
    <mergeCell ref="J37:K37"/>
    <mergeCell ref="J36:K36"/>
    <mergeCell ref="J33:K33"/>
    <mergeCell ref="J39:K39"/>
    <mergeCell ref="J35:K35"/>
    <mergeCell ref="J34:K34"/>
    <mergeCell ref="J29:K29"/>
    <mergeCell ref="D27:E27"/>
    <mergeCell ref="F9:K9"/>
    <mergeCell ref="F14:K14"/>
    <mergeCell ref="B14:E14"/>
    <mergeCell ref="A1:K1"/>
    <mergeCell ref="A7:K7"/>
    <mergeCell ref="B8:E8"/>
    <mergeCell ref="A9:E9"/>
    <mergeCell ref="B10:E10"/>
    <mergeCell ref="B37:E37"/>
    <mergeCell ref="B34:E34"/>
    <mergeCell ref="B31:E31"/>
    <mergeCell ref="B22:E22"/>
    <mergeCell ref="B26:E26"/>
    <mergeCell ref="J30:K30"/>
    <mergeCell ref="B30:E30"/>
    <mergeCell ref="B25:E25"/>
    <mergeCell ref="B29:E29"/>
    <mergeCell ref="D24:E24"/>
    <mergeCell ref="B18:E18"/>
    <mergeCell ref="B17:E17"/>
    <mergeCell ref="D28:E28"/>
    <mergeCell ref="D20:E20"/>
    <mergeCell ref="D23:E23"/>
    <mergeCell ref="B21:E21"/>
    <mergeCell ref="B35:E35"/>
    <mergeCell ref="B36:E36"/>
    <mergeCell ref="J23:K23"/>
    <mergeCell ref="J24:K24"/>
    <mergeCell ref="J27:K27"/>
    <mergeCell ref="J28:K28"/>
    <mergeCell ref="J31:K31"/>
    <mergeCell ref="J32:K32"/>
    <mergeCell ref="B32:E32"/>
    <mergeCell ref="B33:E33"/>
    <mergeCell ref="B2:E2"/>
    <mergeCell ref="B3:E3"/>
    <mergeCell ref="B4:E4"/>
    <mergeCell ref="B5:E5"/>
    <mergeCell ref="J20:K20"/>
    <mergeCell ref="J21:K21"/>
    <mergeCell ref="D19:E19"/>
    <mergeCell ref="J18:K18"/>
    <mergeCell ref="J17:K17"/>
    <mergeCell ref="J19:K19"/>
    <mergeCell ref="B6:E6"/>
    <mergeCell ref="J11:K11"/>
    <mergeCell ref="J15:K15"/>
    <mergeCell ref="J16:K16"/>
    <mergeCell ref="B12:E12"/>
    <mergeCell ref="J12:K12"/>
    <mergeCell ref="A13:E13"/>
    <mergeCell ref="G13:K13"/>
    <mergeCell ref="D15:E15"/>
    <mergeCell ref="D16:E1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22"/>
  <sheetViews>
    <sheetView zoomScalePageLayoutView="0" workbookViewId="0" topLeftCell="A49">
      <selection activeCell="G205" sqref="G205"/>
    </sheetView>
  </sheetViews>
  <sheetFormatPr defaultColWidth="9.140625" defaultRowHeight="12.75"/>
  <cols>
    <col min="1" max="1" width="9.57421875" style="33" customWidth="1"/>
    <col min="2" max="2" width="31.7109375" style="0" customWidth="1"/>
    <col min="3" max="3" width="6.7109375" style="0" customWidth="1"/>
    <col min="4" max="4" width="6.7109375" style="34" customWidth="1"/>
    <col min="5" max="6" width="8.7109375" style="0" customWidth="1"/>
    <col min="7" max="7" width="17.57421875" style="29" customWidth="1"/>
    <col min="17" max="17" width="5.421875" style="0" customWidth="1"/>
    <col min="18" max="18" width="34.421875" style="0" customWidth="1"/>
    <col min="21" max="21" width="12.28125" style="0" customWidth="1"/>
    <col min="22" max="22" width="11.7109375" style="0" customWidth="1"/>
  </cols>
  <sheetData>
    <row r="1" spans="1:7" ht="24" customHeight="1">
      <c r="A1" s="22" t="s">
        <v>22</v>
      </c>
      <c r="B1" s="1"/>
      <c r="C1" s="1"/>
      <c r="D1" s="1"/>
      <c r="E1" s="1"/>
      <c r="F1" s="1"/>
      <c r="G1" s="2"/>
    </row>
    <row r="2" spans="1:7" ht="15" customHeight="1">
      <c r="A2" s="95" t="s">
        <v>75</v>
      </c>
      <c r="B2" s="377"/>
      <c r="C2" s="377"/>
      <c r="D2" s="377"/>
      <c r="E2" s="95" t="s">
        <v>76</v>
      </c>
      <c r="F2" s="95"/>
      <c r="G2" s="201"/>
    </row>
    <row r="3" spans="1:7" ht="15" customHeight="1">
      <c r="A3" s="95" t="s">
        <v>157</v>
      </c>
      <c r="B3" s="377"/>
      <c r="C3" s="377"/>
      <c r="D3" s="377"/>
      <c r="E3" s="95" t="s">
        <v>158</v>
      </c>
      <c r="F3" s="95"/>
      <c r="G3" s="201"/>
    </row>
    <row r="4" spans="1:7" ht="15" customHeight="1">
      <c r="A4" s="95" t="s">
        <v>159</v>
      </c>
      <c r="B4" s="377"/>
      <c r="C4" s="377"/>
      <c r="D4" s="377"/>
      <c r="E4" s="95" t="s">
        <v>160</v>
      </c>
      <c r="F4" s="95"/>
      <c r="G4" s="201"/>
    </row>
    <row r="5" spans="1:7" ht="15" customHeight="1">
      <c r="A5" s="95" t="s">
        <v>161</v>
      </c>
      <c r="B5" s="377"/>
      <c r="C5" s="377"/>
      <c r="D5" s="377"/>
      <c r="E5" s="94" t="s">
        <v>77</v>
      </c>
      <c r="F5" s="94"/>
      <c r="G5" s="201"/>
    </row>
    <row r="6" spans="1:7" ht="15" customHeight="1">
      <c r="A6" s="95" t="s">
        <v>162</v>
      </c>
      <c r="B6" s="377"/>
      <c r="C6" s="377"/>
      <c r="D6" s="377"/>
      <c r="E6" s="295" t="s">
        <v>163</v>
      </c>
      <c r="F6" s="295"/>
      <c r="G6" s="201"/>
    </row>
    <row r="7" spans="1:7" ht="24.75" customHeight="1">
      <c r="A7" s="374" t="s">
        <v>205</v>
      </c>
      <c r="B7" s="375"/>
      <c r="C7" s="375"/>
      <c r="D7" s="375"/>
      <c r="E7" s="375"/>
      <c r="F7" s="375"/>
      <c r="G7" s="376"/>
    </row>
    <row r="8" spans="1:31" ht="30" customHeight="1">
      <c r="A8" s="140" t="s">
        <v>203</v>
      </c>
      <c r="B8" s="141"/>
      <c r="C8" s="141"/>
      <c r="D8" s="141"/>
      <c r="E8" s="141"/>
      <c r="F8" s="141"/>
      <c r="G8" s="142"/>
      <c r="Z8" s="24"/>
      <c r="AA8" s="24"/>
      <c r="AB8" s="24"/>
      <c r="AC8" s="24"/>
      <c r="AD8" s="24"/>
      <c r="AE8" s="24"/>
    </row>
    <row r="9" spans="1:7" ht="13.5">
      <c r="A9" s="143" t="s">
        <v>24</v>
      </c>
      <c r="B9" s="144" t="s">
        <v>0</v>
      </c>
      <c r="C9" s="144" t="s">
        <v>1</v>
      </c>
      <c r="D9" s="145" t="s">
        <v>2</v>
      </c>
      <c r="E9" s="145" t="s">
        <v>3</v>
      </c>
      <c r="F9" s="145" t="s">
        <v>4</v>
      </c>
      <c r="G9" s="146" t="s">
        <v>5</v>
      </c>
    </row>
    <row r="10" spans="1:7" ht="12.75">
      <c r="A10" s="147" t="s">
        <v>99</v>
      </c>
      <c r="B10" s="148"/>
      <c r="C10" s="148"/>
      <c r="D10" s="309"/>
      <c r="E10" s="310"/>
      <c r="F10" s="310"/>
      <c r="G10" s="311"/>
    </row>
    <row r="11" spans="1:7" ht="12.75" customHeight="1">
      <c r="A11" s="150">
        <v>1</v>
      </c>
      <c r="B11" s="151" t="s">
        <v>100</v>
      </c>
      <c r="C11" s="152">
        <v>1</v>
      </c>
      <c r="D11" s="149" t="s">
        <v>24</v>
      </c>
      <c r="E11" s="153">
        <v>0</v>
      </c>
      <c r="F11" s="153">
        <v>1</v>
      </c>
      <c r="G11" s="154">
        <f>(C11*E11*F11)</f>
        <v>0</v>
      </c>
    </row>
    <row r="12" spans="1:7" ht="12.75">
      <c r="A12" s="150">
        <v>2</v>
      </c>
      <c r="B12" s="151" t="s">
        <v>101</v>
      </c>
      <c r="C12" s="152">
        <v>1</v>
      </c>
      <c r="D12" s="149" t="s">
        <v>24</v>
      </c>
      <c r="E12" s="153"/>
      <c r="F12" s="153"/>
      <c r="G12" s="154">
        <f>(C12*E12*F12)</f>
        <v>0</v>
      </c>
    </row>
    <row r="13" spans="1:25" s="17" customFormat="1" ht="12.75">
      <c r="A13" s="150">
        <v>3</v>
      </c>
      <c r="B13" s="151" t="s">
        <v>102</v>
      </c>
      <c r="C13" s="152">
        <v>1</v>
      </c>
      <c r="D13" s="149" t="s">
        <v>24</v>
      </c>
      <c r="E13" s="153"/>
      <c r="F13" s="153"/>
      <c r="G13" s="154">
        <f>(C13*E13*F13)</f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17" customFormat="1" ht="12.75">
      <c r="A14" s="160"/>
      <c r="B14" s="67" t="s">
        <v>8</v>
      </c>
      <c r="C14" s="71"/>
      <c r="D14" s="72"/>
      <c r="E14" s="65"/>
      <c r="F14" s="65"/>
      <c r="G14" s="161">
        <f>SUM(G11:G13)</f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s="17" customFormat="1" ht="12.75">
      <c r="A15" s="147" t="s">
        <v>103</v>
      </c>
      <c r="B15" s="156"/>
      <c r="C15" s="157"/>
      <c r="D15" s="309"/>
      <c r="E15" s="310"/>
      <c r="F15" s="310"/>
      <c r="G15" s="311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7" ht="12.75">
      <c r="A16" s="150">
        <v>4</v>
      </c>
      <c r="B16" s="151" t="s">
        <v>104</v>
      </c>
      <c r="C16" s="152">
        <v>1</v>
      </c>
      <c r="D16" s="149" t="s">
        <v>24</v>
      </c>
      <c r="E16" s="153"/>
      <c r="F16" s="153"/>
      <c r="G16" s="154">
        <f>(C16*E16*F16)</f>
        <v>0</v>
      </c>
    </row>
    <row r="17" spans="1:7" ht="12.75">
      <c r="A17" s="150">
        <v>5</v>
      </c>
      <c r="B17" s="151" t="s">
        <v>105</v>
      </c>
      <c r="C17" s="152">
        <v>1</v>
      </c>
      <c r="D17" s="158" t="s">
        <v>24</v>
      </c>
      <c r="E17" s="135"/>
      <c r="F17" s="135"/>
      <c r="G17" s="154">
        <f>(C17*E17*F17)</f>
        <v>0</v>
      </c>
    </row>
    <row r="18" spans="1:7" ht="12.75">
      <c r="A18" s="150">
        <v>6</v>
      </c>
      <c r="B18" s="151" t="s">
        <v>106</v>
      </c>
      <c r="C18" s="152">
        <v>1</v>
      </c>
      <c r="D18" s="158" t="s">
        <v>24</v>
      </c>
      <c r="E18" s="153"/>
      <c r="F18" s="153"/>
      <c r="G18" s="154">
        <f>(C18*E18*F18)</f>
        <v>0</v>
      </c>
    </row>
    <row r="19" spans="1:7" ht="12.75">
      <c r="A19" s="160"/>
      <c r="B19" s="67" t="s">
        <v>8</v>
      </c>
      <c r="C19" s="71"/>
      <c r="D19" s="68"/>
      <c r="E19" s="65"/>
      <c r="F19" s="65"/>
      <c r="G19" s="161">
        <f>SUM(G16:G18)</f>
        <v>0</v>
      </c>
    </row>
    <row r="20" spans="1:25" s="17" customFormat="1" ht="12.75">
      <c r="A20" s="159" t="s">
        <v>107</v>
      </c>
      <c r="B20" s="148"/>
      <c r="C20" s="157"/>
      <c r="D20" s="309"/>
      <c r="E20" s="310"/>
      <c r="F20" s="310"/>
      <c r="G20" s="311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7" ht="12.75">
      <c r="A21" s="150">
        <v>7</v>
      </c>
      <c r="B21" s="151" t="s">
        <v>108</v>
      </c>
      <c r="C21" s="152">
        <v>1</v>
      </c>
      <c r="D21" s="149" t="s">
        <v>24</v>
      </c>
      <c r="E21" s="153"/>
      <c r="F21" s="153"/>
      <c r="G21" s="154">
        <f>(C21*E21*F21)</f>
        <v>0</v>
      </c>
    </row>
    <row r="22" spans="1:7" ht="12.75">
      <c r="A22" s="150">
        <v>8</v>
      </c>
      <c r="B22" s="151" t="s">
        <v>109</v>
      </c>
      <c r="C22" s="152">
        <v>1</v>
      </c>
      <c r="D22" s="149" t="s">
        <v>24</v>
      </c>
      <c r="E22" s="153"/>
      <c r="F22" s="153"/>
      <c r="G22" s="154">
        <f>(C22*E22*F22)</f>
        <v>0</v>
      </c>
    </row>
    <row r="23" spans="1:7" ht="12.75">
      <c r="A23" s="150">
        <v>9</v>
      </c>
      <c r="B23" s="151" t="s">
        <v>110</v>
      </c>
      <c r="C23" s="152">
        <v>1</v>
      </c>
      <c r="D23" s="158" t="s">
        <v>24</v>
      </c>
      <c r="E23" s="153"/>
      <c r="F23" s="153"/>
      <c r="G23" s="154">
        <f>(C23*E23*F23)</f>
        <v>0</v>
      </c>
    </row>
    <row r="24" spans="1:7" ht="12.75">
      <c r="A24" s="160"/>
      <c r="B24" s="67" t="s">
        <v>8</v>
      </c>
      <c r="C24" s="71"/>
      <c r="D24" s="68"/>
      <c r="E24" s="65"/>
      <c r="F24" s="65"/>
      <c r="G24" s="161">
        <f>SUM(G21:G23)</f>
        <v>0</v>
      </c>
    </row>
    <row r="25" spans="1:25" s="17" customFormat="1" ht="12.75">
      <c r="A25" s="159" t="s">
        <v>111</v>
      </c>
      <c r="B25" s="148"/>
      <c r="C25" s="157"/>
      <c r="D25" s="309"/>
      <c r="E25" s="310"/>
      <c r="F25" s="310"/>
      <c r="G25" s="311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7" ht="12.75">
      <c r="A26" s="150">
        <v>10</v>
      </c>
      <c r="B26" s="151" t="s">
        <v>112</v>
      </c>
      <c r="C26" s="152">
        <v>1</v>
      </c>
      <c r="D26" s="158" t="s">
        <v>24</v>
      </c>
      <c r="E26" s="153"/>
      <c r="F26" s="153"/>
      <c r="G26" s="154">
        <f>(C26*E26*F26)</f>
        <v>0</v>
      </c>
    </row>
    <row r="27" spans="1:7" ht="12.75">
      <c r="A27" s="160"/>
      <c r="B27" s="67" t="s">
        <v>8</v>
      </c>
      <c r="C27" s="71"/>
      <c r="D27" s="68"/>
      <c r="E27" s="65"/>
      <c r="F27" s="65"/>
      <c r="G27" s="161">
        <f>SUM(G26)</f>
        <v>0</v>
      </c>
    </row>
    <row r="28" spans="1:7" ht="12.75">
      <c r="A28" s="159" t="s">
        <v>113</v>
      </c>
      <c r="B28" s="148"/>
      <c r="C28" s="157"/>
      <c r="D28" s="309"/>
      <c r="E28" s="310"/>
      <c r="F28" s="310"/>
      <c r="G28" s="311"/>
    </row>
    <row r="29" spans="1:7" ht="12.75">
      <c r="A29" s="150">
        <v>11</v>
      </c>
      <c r="B29" s="151"/>
      <c r="C29" s="152">
        <v>1</v>
      </c>
      <c r="D29" s="158" t="s">
        <v>24</v>
      </c>
      <c r="E29" s="153"/>
      <c r="F29" s="153"/>
      <c r="G29" s="154">
        <f>(C29*E29*F29)</f>
        <v>0</v>
      </c>
    </row>
    <row r="30" spans="1:7" ht="12.75">
      <c r="A30" s="150">
        <v>12</v>
      </c>
      <c r="B30" s="151"/>
      <c r="C30" s="152">
        <v>1</v>
      </c>
      <c r="D30" s="158" t="s">
        <v>24</v>
      </c>
      <c r="E30" s="153"/>
      <c r="F30" s="153"/>
      <c r="G30" s="154">
        <f>(C30*E30*F30)</f>
        <v>0</v>
      </c>
    </row>
    <row r="31" spans="1:7" ht="12.75">
      <c r="A31" s="150">
        <v>13</v>
      </c>
      <c r="B31" s="151"/>
      <c r="C31" s="152">
        <v>1</v>
      </c>
      <c r="D31" s="158" t="s">
        <v>24</v>
      </c>
      <c r="E31" s="153"/>
      <c r="F31" s="153"/>
      <c r="G31" s="154">
        <f>(C31*E31*F31)</f>
        <v>0</v>
      </c>
    </row>
    <row r="32" spans="1:7" ht="12.75">
      <c r="A32" s="150">
        <v>14</v>
      </c>
      <c r="B32" s="151"/>
      <c r="C32" s="152">
        <v>1</v>
      </c>
      <c r="D32" s="158" t="s">
        <v>24</v>
      </c>
      <c r="E32" s="153"/>
      <c r="F32" s="153"/>
      <c r="G32" s="154">
        <f>(C32*E32*F32)</f>
        <v>0</v>
      </c>
    </row>
    <row r="33" spans="1:7" ht="12.75">
      <c r="A33" s="150">
        <v>15</v>
      </c>
      <c r="B33" s="151"/>
      <c r="C33" s="152">
        <v>1</v>
      </c>
      <c r="D33" s="158" t="s">
        <v>24</v>
      </c>
      <c r="E33" s="153"/>
      <c r="F33" s="153"/>
      <c r="G33" s="154">
        <f>(C33*E33*F33)</f>
        <v>0</v>
      </c>
    </row>
    <row r="34" spans="1:7" ht="12.75">
      <c r="A34" s="160"/>
      <c r="B34" s="67" t="s">
        <v>8</v>
      </c>
      <c r="C34" s="87"/>
      <c r="D34" s="88"/>
      <c r="E34" s="65"/>
      <c r="F34" s="65"/>
      <c r="G34" s="161">
        <f>SUM(G29:G33)</f>
        <v>0</v>
      </c>
    </row>
    <row r="35" spans="1:7" ht="12.75">
      <c r="A35" s="26"/>
      <c r="B35" s="13"/>
      <c r="C35" s="49"/>
      <c r="D35" s="89"/>
      <c r="E35" s="15"/>
      <c r="F35" s="15"/>
      <c r="G35" s="90"/>
    </row>
    <row r="36" spans="1:7" ht="13.5" thickBot="1">
      <c r="A36" s="26"/>
      <c r="B36" s="13"/>
      <c r="C36" s="49"/>
      <c r="D36" s="89"/>
      <c r="E36" s="15"/>
      <c r="F36" s="15"/>
      <c r="G36" s="90"/>
    </row>
    <row r="37" spans="1:7" ht="16.5" thickBot="1">
      <c r="A37" s="53" t="s">
        <v>156</v>
      </c>
      <c r="B37" s="54"/>
      <c r="C37" s="54"/>
      <c r="D37" s="55"/>
      <c r="E37" s="55"/>
      <c r="F37" s="55"/>
      <c r="G37" s="91">
        <f>(G14+G19+G24+G34)</f>
        <v>0</v>
      </c>
    </row>
    <row r="38" spans="1:7" ht="15.75">
      <c r="A38" s="100"/>
      <c r="B38" s="100"/>
      <c r="C38" s="100"/>
      <c r="D38" s="25"/>
      <c r="E38" s="25"/>
      <c r="F38" s="25"/>
      <c r="G38" s="162"/>
    </row>
    <row r="39" spans="1:7" s="86" customFormat="1" ht="18">
      <c r="A39" s="166" t="s">
        <v>204</v>
      </c>
      <c r="B39" s="163"/>
      <c r="C39" s="163"/>
      <c r="D39" s="163"/>
      <c r="E39" s="163"/>
      <c r="F39" s="163"/>
      <c r="G39" s="164"/>
    </row>
    <row r="40" spans="1:7" ht="13.5">
      <c r="A40" s="143" t="s">
        <v>24</v>
      </c>
      <c r="B40" s="165" t="s">
        <v>0</v>
      </c>
      <c r="C40" s="144" t="s">
        <v>1</v>
      </c>
      <c r="D40" s="145" t="s">
        <v>2</v>
      </c>
      <c r="E40" s="145" t="s">
        <v>3</v>
      </c>
      <c r="F40" s="145" t="s">
        <v>4</v>
      </c>
      <c r="G40" s="146" t="s">
        <v>5</v>
      </c>
    </row>
    <row r="41" spans="1:7" ht="12.75">
      <c r="A41" s="147" t="s">
        <v>99</v>
      </c>
      <c r="B41" s="148"/>
      <c r="C41" s="148"/>
      <c r="D41" s="309"/>
      <c r="E41" s="310"/>
      <c r="F41" s="310"/>
      <c r="G41" s="311"/>
    </row>
    <row r="42" spans="1:7" ht="12.75">
      <c r="A42" s="150">
        <v>16</v>
      </c>
      <c r="B42" s="151" t="s">
        <v>100</v>
      </c>
      <c r="C42" s="152">
        <v>1</v>
      </c>
      <c r="D42" s="149" t="s">
        <v>24</v>
      </c>
      <c r="E42" s="153"/>
      <c r="F42" s="153"/>
      <c r="G42" s="154">
        <f>(C42*E42*F42)</f>
        <v>0</v>
      </c>
    </row>
    <row r="43" spans="1:7" ht="12.75" customHeight="1">
      <c r="A43" s="150">
        <v>17</v>
      </c>
      <c r="B43" s="151" t="s">
        <v>101</v>
      </c>
      <c r="C43" s="152">
        <v>1</v>
      </c>
      <c r="D43" s="149" t="s">
        <v>24</v>
      </c>
      <c r="E43" s="153"/>
      <c r="F43" s="153"/>
      <c r="G43" s="154">
        <f>(C43*E43*F43)</f>
        <v>0</v>
      </c>
    </row>
    <row r="44" spans="1:25" s="17" customFormat="1" ht="12.75">
      <c r="A44" s="150">
        <v>18</v>
      </c>
      <c r="B44" s="151" t="s">
        <v>102</v>
      </c>
      <c r="C44" s="152">
        <v>1</v>
      </c>
      <c r="D44" s="149" t="s">
        <v>24</v>
      </c>
      <c r="E44" s="153"/>
      <c r="F44" s="153"/>
      <c r="G44" s="154">
        <f>(C44*E44*F44)</f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s="17" customFormat="1" ht="12.75">
      <c r="A45" s="160"/>
      <c r="B45" s="67" t="s">
        <v>8</v>
      </c>
      <c r="C45" s="71"/>
      <c r="D45" s="72"/>
      <c r="E45" s="65"/>
      <c r="F45" s="65"/>
      <c r="G45" s="161">
        <f>SUM(G42:G44)</f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7" ht="12.75">
      <c r="A46" s="147" t="s">
        <v>115</v>
      </c>
      <c r="B46" s="156"/>
      <c r="C46" s="157"/>
      <c r="D46" s="309"/>
      <c r="E46" s="310"/>
      <c r="F46" s="310"/>
      <c r="G46" s="311"/>
    </row>
    <row r="47" spans="1:7" ht="12.75">
      <c r="A47" s="150">
        <v>19</v>
      </c>
      <c r="B47" s="151" t="s">
        <v>116</v>
      </c>
      <c r="C47" s="152">
        <v>1</v>
      </c>
      <c r="D47" s="149" t="s">
        <v>24</v>
      </c>
      <c r="E47" s="153"/>
      <c r="F47" s="153"/>
      <c r="G47" s="154">
        <f aca="true" t="shared" si="0" ref="G47:G54">(C47*E47*F47)</f>
        <v>0</v>
      </c>
    </row>
    <row r="48" spans="1:7" ht="12.75">
      <c r="A48" s="150">
        <v>20</v>
      </c>
      <c r="B48" s="151" t="s">
        <v>117</v>
      </c>
      <c r="C48" s="152">
        <v>1</v>
      </c>
      <c r="D48" s="149" t="s">
        <v>118</v>
      </c>
      <c r="E48" s="153"/>
      <c r="F48" s="153"/>
      <c r="G48" s="154">
        <f t="shared" si="0"/>
        <v>0</v>
      </c>
    </row>
    <row r="49" spans="1:7" ht="12.75">
      <c r="A49" s="150">
        <v>21</v>
      </c>
      <c r="B49" s="151" t="s">
        <v>119</v>
      </c>
      <c r="C49" s="152">
        <v>1</v>
      </c>
      <c r="D49" s="149" t="s">
        <v>24</v>
      </c>
      <c r="E49" s="153"/>
      <c r="F49" s="153"/>
      <c r="G49" s="154">
        <f t="shared" si="0"/>
        <v>0</v>
      </c>
    </row>
    <row r="50" spans="1:7" ht="12.75">
      <c r="A50" s="150">
        <v>22</v>
      </c>
      <c r="B50" s="151" t="s">
        <v>120</v>
      </c>
      <c r="C50" s="152">
        <v>1</v>
      </c>
      <c r="D50" s="149" t="s">
        <v>24</v>
      </c>
      <c r="E50" s="153"/>
      <c r="F50" s="153"/>
      <c r="G50" s="154">
        <f t="shared" si="0"/>
        <v>0</v>
      </c>
    </row>
    <row r="51" spans="1:7" ht="12.75">
      <c r="A51" s="150">
        <v>23</v>
      </c>
      <c r="B51" s="151" t="s">
        <v>121</v>
      </c>
      <c r="C51" s="152">
        <v>1</v>
      </c>
      <c r="D51" s="149" t="s">
        <v>24</v>
      </c>
      <c r="E51" s="153"/>
      <c r="F51" s="153"/>
      <c r="G51" s="154">
        <f t="shared" si="0"/>
        <v>0</v>
      </c>
    </row>
    <row r="52" spans="1:7" ht="12.75">
      <c r="A52" s="150">
        <v>24</v>
      </c>
      <c r="B52" s="151" t="s">
        <v>122</v>
      </c>
      <c r="C52" s="152">
        <v>1</v>
      </c>
      <c r="D52" s="149" t="s">
        <v>24</v>
      </c>
      <c r="E52" s="153"/>
      <c r="F52" s="153"/>
      <c r="G52" s="154">
        <f t="shared" si="0"/>
        <v>0</v>
      </c>
    </row>
    <row r="53" spans="1:7" ht="12.75">
      <c r="A53" s="150">
        <v>25</v>
      </c>
      <c r="B53" s="151" t="s">
        <v>123</v>
      </c>
      <c r="C53" s="152">
        <v>1</v>
      </c>
      <c r="D53" s="158" t="s">
        <v>24</v>
      </c>
      <c r="E53" s="135"/>
      <c r="F53" s="135"/>
      <c r="G53" s="154">
        <f t="shared" si="0"/>
        <v>0</v>
      </c>
    </row>
    <row r="54" spans="1:7" ht="12.75">
      <c r="A54" s="150">
        <v>26</v>
      </c>
      <c r="B54" s="151" t="s">
        <v>124</v>
      </c>
      <c r="C54" s="152">
        <v>1</v>
      </c>
      <c r="D54" s="158" t="s">
        <v>24</v>
      </c>
      <c r="E54" s="153"/>
      <c r="F54" s="153"/>
      <c r="G54" s="154">
        <f t="shared" si="0"/>
        <v>0</v>
      </c>
    </row>
    <row r="55" spans="1:7" ht="12.75">
      <c r="A55" s="160"/>
      <c r="B55" s="67" t="s">
        <v>8</v>
      </c>
      <c r="C55" s="71"/>
      <c r="D55" s="68"/>
      <c r="E55" s="65"/>
      <c r="F55" s="65"/>
      <c r="G55" s="161">
        <f>SUM(G47:G54)</f>
        <v>0</v>
      </c>
    </row>
    <row r="56" spans="1:7" ht="12.75">
      <c r="A56" s="159" t="s">
        <v>103</v>
      </c>
      <c r="B56" s="148"/>
      <c r="C56" s="157"/>
      <c r="D56" s="309"/>
      <c r="E56" s="310"/>
      <c r="F56" s="310"/>
      <c r="G56" s="311"/>
    </row>
    <row r="57" spans="1:7" ht="12.75">
      <c r="A57" s="150">
        <v>27</v>
      </c>
      <c r="B57" s="151" t="s">
        <v>104</v>
      </c>
      <c r="C57" s="152">
        <v>1</v>
      </c>
      <c r="D57" s="149" t="s">
        <v>24</v>
      </c>
      <c r="E57" s="153"/>
      <c r="F57" s="153"/>
      <c r="G57" s="154">
        <f aca="true" t="shared" si="1" ref="G57:G62">(C57*E57*F57)</f>
        <v>0</v>
      </c>
    </row>
    <row r="58" spans="1:7" ht="12.75">
      <c r="A58" s="150">
        <v>28</v>
      </c>
      <c r="B58" s="151" t="s">
        <v>105</v>
      </c>
      <c r="C58" s="152">
        <v>1</v>
      </c>
      <c r="D58" s="149" t="s">
        <v>24</v>
      </c>
      <c r="E58" s="153"/>
      <c r="F58" s="153"/>
      <c r="G58" s="154">
        <f t="shared" si="1"/>
        <v>0</v>
      </c>
    </row>
    <row r="59" spans="1:7" ht="12.75">
      <c r="A59" s="150">
        <v>29</v>
      </c>
      <c r="B59" s="151" t="s">
        <v>125</v>
      </c>
      <c r="C59" s="152">
        <v>1</v>
      </c>
      <c r="D59" s="149" t="s">
        <v>24</v>
      </c>
      <c r="E59" s="153"/>
      <c r="F59" s="153"/>
      <c r="G59" s="154">
        <f t="shared" si="1"/>
        <v>0</v>
      </c>
    </row>
    <row r="60" spans="1:7" ht="12.75">
      <c r="A60" s="150">
        <v>30</v>
      </c>
      <c r="B60" s="151" t="s">
        <v>126</v>
      </c>
      <c r="C60" s="152">
        <v>1</v>
      </c>
      <c r="D60" s="149" t="s">
        <v>24</v>
      </c>
      <c r="E60" s="153"/>
      <c r="F60" s="153"/>
      <c r="G60" s="154">
        <f t="shared" si="1"/>
        <v>0</v>
      </c>
    </row>
    <row r="61" spans="1:7" ht="12.75">
      <c r="A61" s="150">
        <v>31</v>
      </c>
      <c r="B61" s="151" t="s">
        <v>127</v>
      </c>
      <c r="C61" s="152">
        <v>1</v>
      </c>
      <c r="D61" s="149" t="s">
        <v>24</v>
      </c>
      <c r="E61" s="153"/>
      <c r="F61" s="153"/>
      <c r="G61" s="154">
        <f t="shared" si="1"/>
        <v>0</v>
      </c>
    </row>
    <row r="62" spans="1:7" ht="12.75">
      <c r="A62" s="150">
        <v>32</v>
      </c>
      <c r="B62" s="151" t="s">
        <v>106</v>
      </c>
      <c r="C62" s="152">
        <v>1</v>
      </c>
      <c r="D62" s="149" t="s">
        <v>24</v>
      </c>
      <c r="E62" s="153"/>
      <c r="F62" s="153"/>
      <c r="G62" s="154">
        <f t="shared" si="1"/>
        <v>0</v>
      </c>
    </row>
    <row r="63" spans="1:7" ht="12.75">
      <c r="A63" s="150"/>
      <c r="B63" s="151" t="s">
        <v>8</v>
      </c>
      <c r="C63" s="152"/>
      <c r="D63" s="149"/>
      <c r="E63" s="153"/>
      <c r="F63" s="153"/>
      <c r="G63" s="155">
        <f>SUM(G57:G62)</f>
        <v>0</v>
      </c>
    </row>
    <row r="64" spans="1:7" ht="12.75">
      <c r="A64" s="159" t="s">
        <v>128</v>
      </c>
      <c r="B64" s="148"/>
      <c r="C64" s="157"/>
      <c r="D64" s="309"/>
      <c r="E64" s="310"/>
      <c r="F64" s="310"/>
      <c r="G64" s="311"/>
    </row>
    <row r="65" spans="1:7" ht="12.75">
      <c r="A65" s="150">
        <v>33</v>
      </c>
      <c r="B65" s="151" t="s">
        <v>129</v>
      </c>
      <c r="C65" s="152">
        <v>1</v>
      </c>
      <c r="D65" s="149" t="s">
        <v>24</v>
      </c>
      <c r="E65" s="153"/>
      <c r="F65" s="153"/>
      <c r="G65" s="154">
        <f>(C65*E65*F65)</f>
        <v>0</v>
      </c>
    </row>
    <row r="66" spans="1:7" ht="12.75">
      <c r="A66" s="150">
        <v>34</v>
      </c>
      <c r="B66" s="151" t="s">
        <v>130</v>
      </c>
      <c r="C66" s="152">
        <v>1</v>
      </c>
      <c r="D66" s="149" t="s">
        <v>24</v>
      </c>
      <c r="E66" s="153"/>
      <c r="F66" s="153"/>
      <c r="G66" s="154">
        <f>(C66*E66*F66)</f>
        <v>0</v>
      </c>
    </row>
    <row r="67" spans="1:7" ht="12.75">
      <c r="A67" s="150">
        <v>35</v>
      </c>
      <c r="B67" s="151" t="s">
        <v>131</v>
      </c>
      <c r="C67" s="152">
        <v>1</v>
      </c>
      <c r="D67" s="149" t="s">
        <v>24</v>
      </c>
      <c r="E67" s="153"/>
      <c r="F67" s="153"/>
      <c r="G67" s="154">
        <f>(C67*E67*F67)</f>
        <v>0</v>
      </c>
    </row>
    <row r="68" spans="1:7" ht="12.75">
      <c r="A68" s="150">
        <v>36</v>
      </c>
      <c r="B68" s="151" t="s">
        <v>132</v>
      </c>
      <c r="C68" s="152">
        <v>1</v>
      </c>
      <c r="D68" s="149" t="s">
        <v>24</v>
      </c>
      <c r="E68" s="153"/>
      <c r="F68" s="153"/>
      <c r="G68" s="154">
        <f>(C68*E68*F68)</f>
        <v>0</v>
      </c>
    </row>
    <row r="69" spans="1:7" ht="12.75">
      <c r="A69" s="150">
        <v>37</v>
      </c>
      <c r="B69" s="151" t="s">
        <v>133</v>
      </c>
      <c r="C69" s="152">
        <v>1</v>
      </c>
      <c r="D69" s="158" t="s">
        <v>24</v>
      </c>
      <c r="E69" s="153"/>
      <c r="F69" s="153"/>
      <c r="G69" s="154">
        <f>(C69*E69*F69)</f>
        <v>0</v>
      </c>
    </row>
    <row r="70" spans="1:7" ht="12.75">
      <c r="A70" s="150"/>
      <c r="B70" s="151" t="s">
        <v>8</v>
      </c>
      <c r="C70" s="152"/>
      <c r="D70" s="158"/>
      <c r="E70" s="153"/>
      <c r="F70" s="153"/>
      <c r="G70" s="155">
        <f>SUM(G65:G69)</f>
        <v>0</v>
      </c>
    </row>
    <row r="71" spans="1:7" ht="12.75">
      <c r="A71" s="159" t="s">
        <v>134</v>
      </c>
      <c r="B71" s="148"/>
      <c r="C71" s="157"/>
      <c r="D71" s="309"/>
      <c r="E71" s="310"/>
      <c r="F71" s="310"/>
      <c r="G71" s="311"/>
    </row>
    <row r="72" spans="1:7" ht="12.75" customHeight="1">
      <c r="A72" s="150">
        <v>38</v>
      </c>
      <c r="B72" s="151" t="s">
        <v>135</v>
      </c>
      <c r="C72" s="152">
        <v>1</v>
      </c>
      <c r="D72" s="149" t="s">
        <v>24</v>
      </c>
      <c r="E72" s="153"/>
      <c r="F72" s="153"/>
      <c r="G72" s="154">
        <f>(C72*E72*F72)</f>
        <v>0</v>
      </c>
    </row>
    <row r="73" spans="1:7" ht="13.5" customHeight="1">
      <c r="A73" s="150">
        <v>39</v>
      </c>
      <c r="B73" s="151" t="s">
        <v>136</v>
      </c>
      <c r="C73" s="152">
        <v>1</v>
      </c>
      <c r="D73" s="158" t="s">
        <v>24</v>
      </c>
      <c r="E73" s="153"/>
      <c r="F73" s="153"/>
      <c r="G73" s="154">
        <f>(C73*E73*F73)</f>
        <v>0</v>
      </c>
    </row>
    <row r="74" spans="1:7" ht="13.5" customHeight="1">
      <c r="A74" s="150"/>
      <c r="B74" s="151" t="s">
        <v>8</v>
      </c>
      <c r="C74" s="152"/>
      <c r="D74" s="158"/>
      <c r="E74" s="153"/>
      <c r="F74" s="153"/>
      <c r="G74" s="155">
        <f>SUM(G72:G73)</f>
        <v>0</v>
      </c>
    </row>
    <row r="75" spans="1:7" ht="13.5" customHeight="1">
      <c r="A75" s="159" t="s">
        <v>107</v>
      </c>
      <c r="B75" s="148"/>
      <c r="C75" s="157"/>
      <c r="D75" s="309"/>
      <c r="E75" s="310"/>
      <c r="F75" s="310"/>
      <c r="G75" s="311"/>
    </row>
    <row r="76" spans="1:7" ht="13.5" customHeight="1">
      <c r="A76" s="150">
        <v>40</v>
      </c>
      <c r="B76" s="151" t="s">
        <v>108</v>
      </c>
      <c r="C76" s="152">
        <v>1</v>
      </c>
      <c r="D76" s="149" t="s">
        <v>24</v>
      </c>
      <c r="E76" s="153"/>
      <c r="F76" s="153"/>
      <c r="G76" s="154">
        <f>(C76*E76*F76)</f>
        <v>0</v>
      </c>
    </row>
    <row r="77" spans="1:7" ht="13.5" customHeight="1">
      <c r="A77" s="150">
        <v>41</v>
      </c>
      <c r="B77" s="151" t="s">
        <v>109</v>
      </c>
      <c r="C77" s="152">
        <v>1</v>
      </c>
      <c r="D77" s="149" t="s">
        <v>24</v>
      </c>
      <c r="E77" s="153"/>
      <c r="F77" s="153"/>
      <c r="G77" s="154">
        <f>(C77*E77*F77)</f>
        <v>0</v>
      </c>
    </row>
    <row r="78" spans="1:7" ht="12.75">
      <c r="A78" s="150">
        <v>42</v>
      </c>
      <c r="B78" s="151" t="s">
        <v>110</v>
      </c>
      <c r="C78" s="152">
        <v>1</v>
      </c>
      <c r="D78" s="149" t="s">
        <v>24</v>
      </c>
      <c r="E78" s="153"/>
      <c r="F78" s="153"/>
      <c r="G78" s="154">
        <f>(C78*E78*F78)</f>
        <v>0</v>
      </c>
    </row>
    <row r="79" spans="1:7" ht="12.75">
      <c r="A79" s="150"/>
      <c r="B79" s="151"/>
      <c r="C79" s="152"/>
      <c r="D79" s="149"/>
      <c r="E79" s="153"/>
      <c r="F79" s="153"/>
      <c r="G79" s="155">
        <f>SUM(G76:G78)</f>
        <v>0</v>
      </c>
    </row>
    <row r="80" spans="1:7" ht="12.75">
      <c r="A80" s="159" t="s">
        <v>111</v>
      </c>
      <c r="B80" s="148"/>
      <c r="C80" s="157"/>
      <c r="D80" s="309"/>
      <c r="E80" s="310"/>
      <c r="F80" s="310"/>
      <c r="G80" s="311"/>
    </row>
    <row r="81" spans="1:7" ht="12.75">
      <c r="A81" s="150">
        <v>43</v>
      </c>
      <c r="B81" s="151" t="s">
        <v>137</v>
      </c>
      <c r="C81" s="152">
        <v>1</v>
      </c>
      <c r="D81" s="158" t="s">
        <v>24</v>
      </c>
      <c r="E81" s="153"/>
      <c r="F81" s="153"/>
      <c r="G81" s="154">
        <f>(C81*E81*F81)</f>
        <v>0</v>
      </c>
    </row>
    <row r="82" spans="1:7" ht="12.75">
      <c r="A82" s="150"/>
      <c r="B82" s="151"/>
      <c r="C82" s="152"/>
      <c r="D82" s="158"/>
      <c r="E82" s="153"/>
      <c r="F82" s="153"/>
      <c r="G82" s="155">
        <f>SUM(G81)</f>
        <v>0</v>
      </c>
    </row>
    <row r="83" spans="1:7" ht="12.75">
      <c r="A83" s="159" t="s">
        <v>113</v>
      </c>
      <c r="B83" s="148"/>
      <c r="C83" s="157"/>
      <c r="D83" s="309"/>
      <c r="E83" s="310"/>
      <c r="F83" s="310"/>
      <c r="G83" s="311"/>
    </row>
    <row r="84" spans="1:7" ht="12.75">
      <c r="A84" s="150">
        <v>44</v>
      </c>
      <c r="B84" s="151" t="s">
        <v>138</v>
      </c>
      <c r="C84" s="152">
        <v>1</v>
      </c>
      <c r="D84" s="158" t="s">
        <v>24</v>
      </c>
      <c r="E84" s="153"/>
      <c r="F84" s="153"/>
      <c r="G84" s="154">
        <f>(C84*E84*F84)</f>
        <v>0</v>
      </c>
    </row>
    <row r="85" spans="1:7" ht="12.75">
      <c r="A85" s="150">
        <v>45</v>
      </c>
      <c r="B85" s="151"/>
      <c r="C85" s="152"/>
      <c r="D85" s="158"/>
      <c r="E85" s="153"/>
      <c r="F85" s="153"/>
      <c r="G85" s="154">
        <f>(C85*E85*F85)</f>
        <v>0</v>
      </c>
    </row>
    <row r="86" spans="1:7" ht="12.75">
      <c r="A86" s="150"/>
      <c r="B86" s="151" t="s">
        <v>8</v>
      </c>
      <c r="C86" s="152"/>
      <c r="D86" s="158"/>
      <c r="E86" s="153"/>
      <c r="F86" s="153"/>
      <c r="G86" s="155">
        <f>SUM(G84:G85)</f>
        <v>0</v>
      </c>
    </row>
    <row r="87" spans="1:7" ht="12.75">
      <c r="A87" s="26"/>
      <c r="B87" s="5"/>
      <c r="C87" s="18"/>
      <c r="D87" s="6"/>
      <c r="E87" s="7"/>
      <c r="F87" s="7"/>
      <c r="G87" s="8"/>
    </row>
    <row r="88" spans="1:7" ht="12.75" customHeight="1" thickBot="1">
      <c r="A88" s="27"/>
      <c r="B88" s="9"/>
      <c r="C88" s="19"/>
      <c r="D88" s="10"/>
      <c r="E88" s="11"/>
      <c r="F88" s="11"/>
      <c r="G88" s="12"/>
    </row>
    <row r="89" spans="1:7" ht="16.5" thickBot="1">
      <c r="A89" s="53" t="s">
        <v>141</v>
      </c>
      <c r="B89" s="54"/>
      <c r="C89" s="54"/>
      <c r="D89" s="55"/>
      <c r="E89" s="55"/>
      <c r="F89" s="55"/>
      <c r="G89" s="56">
        <f>(G45+G55+G63+G70+G74+G79+G82+G86)</f>
        <v>0</v>
      </c>
    </row>
    <row r="90" spans="1:7" ht="12.75" customHeight="1" hidden="1">
      <c r="A90" s="23" t="s">
        <v>114</v>
      </c>
      <c r="B90" s="3"/>
      <c r="C90" s="3"/>
      <c r="D90" s="3"/>
      <c r="E90" s="3"/>
      <c r="F90" s="3"/>
      <c r="G90" s="4"/>
    </row>
    <row r="91" spans="1:7" ht="21" thickTop="1">
      <c r="A91" s="167" t="s">
        <v>142</v>
      </c>
      <c r="B91" s="168"/>
      <c r="C91" s="168"/>
      <c r="D91" s="168"/>
      <c r="E91" s="168"/>
      <c r="F91" s="168"/>
      <c r="G91" s="169"/>
    </row>
    <row r="92" spans="1:7" ht="13.5">
      <c r="A92" s="143" t="s">
        <v>24</v>
      </c>
      <c r="B92" s="144" t="s">
        <v>0</v>
      </c>
      <c r="C92" s="144" t="s">
        <v>1</v>
      </c>
      <c r="D92" s="145" t="s">
        <v>2</v>
      </c>
      <c r="E92" s="145" t="s">
        <v>3</v>
      </c>
      <c r="F92" s="145" t="s">
        <v>4</v>
      </c>
      <c r="G92" s="146" t="s">
        <v>5</v>
      </c>
    </row>
    <row r="93" spans="1:7" ht="12.75">
      <c r="A93" s="147" t="s">
        <v>99</v>
      </c>
      <c r="B93" s="148"/>
      <c r="C93" s="148"/>
      <c r="D93" s="309"/>
      <c r="E93" s="310"/>
      <c r="F93" s="310"/>
      <c r="G93" s="311"/>
    </row>
    <row r="94" spans="1:7" ht="12.75">
      <c r="A94" s="150">
        <v>83</v>
      </c>
      <c r="B94" s="151" t="s">
        <v>100</v>
      </c>
      <c r="C94" s="152">
        <v>1</v>
      </c>
      <c r="D94" s="149" t="s">
        <v>24</v>
      </c>
      <c r="E94" s="153"/>
      <c r="F94" s="153"/>
      <c r="G94" s="154">
        <f>(C94*E94*F94)</f>
        <v>0</v>
      </c>
    </row>
    <row r="95" spans="1:7" ht="12.75">
      <c r="A95" s="150">
        <v>84</v>
      </c>
      <c r="B95" s="151" t="s">
        <v>101</v>
      </c>
      <c r="C95" s="152">
        <v>1</v>
      </c>
      <c r="D95" s="149" t="s">
        <v>24</v>
      </c>
      <c r="E95" s="153"/>
      <c r="F95" s="153"/>
      <c r="G95" s="154">
        <f>(C95*E95*F95)</f>
        <v>0</v>
      </c>
    </row>
    <row r="96" spans="1:7" ht="12.75">
      <c r="A96" s="150">
        <v>85</v>
      </c>
      <c r="B96" s="151" t="s">
        <v>102</v>
      </c>
      <c r="C96" s="152">
        <v>1</v>
      </c>
      <c r="D96" s="149" t="s">
        <v>24</v>
      </c>
      <c r="E96" s="153"/>
      <c r="F96" s="153"/>
      <c r="G96" s="154">
        <f>(C96*E96*F96)</f>
        <v>0</v>
      </c>
    </row>
    <row r="97" spans="1:7" ht="12.75">
      <c r="A97" s="160"/>
      <c r="B97" s="67" t="s">
        <v>8</v>
      </c>
      <c r="C97" s="71"/>
      <c r="D97" s="72"/>
      <c r="E97" s="65"/>
      <c r="F97" s="65"/>
      <c r="G97" s="161">
        <f>SUM(G94:G96)</f>
        <v>0</v>
      </c>
    </row>
    <row r="98" spans="1:7" ht="12.75">
      <c r="A98" s="147" t="s">
        <v>115</v>
      </c>
      <c r="B98" s="156"/>
      <c r="C98" s="157"/>
      <c r="D98" s="309"/>
      <c r="E98" s="310"/>
      <c r="F98" s="310"/>
      <c r="G98" s="311"/>
    </row>
    <row r="99" spans="1:7" ht="12.75" customHeight="1">
      <c r="A99" s="150">
        <v>86</v>
      </c>
      <c r="B99" s="151" t="s">
        <v>116</v>
      </c>
      <c r="C99" s="152">
        <v>1</v>
      </c>
      <c r="D99" s="149" t="s">
        <v>24</v>
      </c>
      <c r="E99" s="153"/>
      <c r="F99" s="153"/>
      <c r="G99" s="154">
        <f aca="true" t="shared" si="2" ref="G99:G108">(C99*E99*F99)</f>
        <v>0</v>
      </c>
    </row>
    <row r="100" spans="1:7" ht="12.75" customHeight="1">
      <c r="A100" s="150">
        <v>87</v>
      </c>
      <c r="B100" s="151" t="s">
        <v>119</v>
      </c>
      <c r="C100" s="152">
        <v>1</v>
      </c>
      <c r="D100" s="149" t="s">
        <v>24</v>
      </c>
      <c r="E100" s="153"/>
      <c r="F100" s="153"/>
      <c r="G100" s="154">
        <f t="shared" si="2"/>
        <v>0</v>
      </c>
    </row>
    <row r="101" spans="1:7" ht="12.75" customHeight="1">
      <c r="A101" s="150">
        <v>88</v>
      </c>
      <c r="B101" s="151" t="s">
        <v>120</v>
      </c>
      <c r="C101" s="152">
        <v>1</v>
      </c>
      <c r="D101" s="149" t="s">
        <v>24</v>
      </c>
      <c r="E101" s="153"/>
      <c r="F101" s="153"/>
      <c r="G101" s="154">
        <f t="shared" si="2"/>
        <v>0</v>
      </c>
    </row>
    <row r="102" spans="1:7" ht="12.75" customHeight="1">
      <c r="A102" s="150">
        <v>89</v>
      </c>
      <c r="B102" s="151" t="s">
        <v>121</v>
      </c>
      <c r="C102" s="152">
        <v>1</v>
      </c>
      <c r="D102" s="149" t="s">
        <v>24</v>
      </c>
      <c r="E102" s="153"/>
      <c r="F102" s="153"/>
      <c r="G102" s="154">
        <f t="shared" si="2"/>
        <v>0</v>
      </c>
    </row>
    <row r="103" spans="1:7" ht="12.75" customHeight="1">
      <c r="A103" s="150">
        <v>90</v>
      </c>
      <c r="B103" s="151" t="s">
        <v>122</v>
      </c>
      <c r="C103" s="152">
        <v>1</v>
      </c>
      <c r="D103" s="149" t="s">
        <v>24</v>
      </c>
      <c r="E103" s="153"/>
      <c r="F103" s="153"/>
      <c r="G103" s="154">
        <f t="shared" si="2"/>
        <v>0</v>
      </c>
    </row>
    <row r="104" spans="1:7" ht="12.75" customHeight="1">
      <c r="A104" s="150">
        <v>91</v>
      </c>
      <c r="B104" s="151" t="s">
        <v>123</v>
      </c>
      <c r="C104" s="152">
        <v>1</v>
      </c>
      <c r="D104" s="149" t="s">
        <v>24</v>
      </c>
      <c r="E104" s="153"/>
      <c r="F104" s="153"/>
      <c r="G104" s="154">
        <f t="shared" si="2"/>
        <v>0</v>
      </c>
    </row>
    <row r="105" spans="1:7" ht="12.75" customHeight="1">
      <c r="A105" s="150">
        <v>92</v>
      </c>
      <c r="B105" s="151" t="s">
        <v>143</v>
      </c>
      <c r="C105" s="152">
        <v>1</v>
      </c>
      <c r="D105" s="149" t="s">
        <v>24</v>
      </c>
      <c r="E105" s="153"/>
      <c r="F105" s="153"/>
      <c r="G105" s="154">
        <f t="shared" si="2"/>
        <v>0</v>
      </c>
    </row>
    <row r="106" spans="1:7" ht="12.75" customHeight="1">
      <c r="A106" s="150">
        <v>93</v>
      </c>
      <c r="B106" s="151" t="s">
        <v>139</v>
      </c>
      <c r="C106" s="152">
        <v>1</v>
      </c>
      <c r="D106" s="149" t="s">
        <v>24</v>
      </c>
      <c r="E106" s="153"/>
      <c r="F106" s="153"/>
      <c r="G106" s="154">
        <f t="shared" si="2"/>
        <v>0</v>
      </c>
    </row>
    <row r="107" spans="1:7" ht="12.75" customHeight="1">
      <c r="A107" s="150">
        <v>94</v>
      </c>
      <c r="B107" s="151" t="s">
        <v>144</v>
      </c>
      <c r="C107" s="152">
        <v>1</v>
      </c>
      <c r="D107" s="149" t="s">
        <v>24</v>
      </c>
      <c r="E107" s="153"/>
      <c r="F107" s="153"/>
      <c r="G107" s="154">
        <f t="shared" si="2"/>
        <v>0</v>
      </c>
    </row>
    <row r="108" spans="1:7" ht="12.75" customHeight="1">
      <c r="A108" s="150">
        <v>95</v>
      </c>
      <c r="B108" s="151" t="s">
        <v>145</v>
      </c>
      <c r="C108" s="152">
        <v>1</v>
      </c>
      <c r="D108" s="149" t="s">
        <v>24</v>
      </c>
      <c r="E108" s="153"/>
      <c r="F108" s="153"/>
      <c r="G108" s="154">
        <f t="shared" si="2"/>
        <v>0</v>
      </c>
    </row>
    <row r="109" spans="1:7" ht="12.75" customHeight="1">
      <c r="A109" s="160"/>
      <c r="B109" s="67" t="s">
        <v>8</v>
      </c>
      <c r="C109" s="71"/>
      <c r="D109" s="72"/>
      <c r="E109" s="65"/>
      <c r="F109" s="65"/>
      <c r="G109" s="161">
        <f>SUM(G99:G108)</f>
        <v>0</v>
      </c>
    </row>
    <row r="110" spans="1:7" ht="12.75">
      <c r="A110" s="159" t="s">
        <v>103</v>
      </c>
      <c r="B110" s="148"/>
      <c r="C110" s="157"/>
      <c r="D110" s="309"/>
      <c r="E110" s="310"/>
      <c r="F110" s="310"/>
      <c r="G110" s="311"/>
    </row>
    <row r="111" spans="1:7" ht="12.75">
      <c r="A111" s="150">
        <v>96</v>
      </c>
      <c r="B111" s="151" t="s">
        <v>104</v>
      </c>
      <c r="C111" s="152">
        <v>1</v>
      </c>
      <c r="D111" s="149" t="s">
        <v>24</v>
      </c>
      <c r="E111" s="153"/>
      <c r="F111" s="153"/>
      <c r="G111" s="154">
        <f aca="true" t="shared" si="3" ref="G111:G117">(C111*E111*F111)</f>
        <v>0</v>
      </c>
    </row>
    <row r="112" spans="1:7" ht="12.75">
      <c r="A112" s="150">
        <v>97</v>
      </c>
      <c r="B112" s="151" t="s">
        <v>105</v>
      </c>
      <c r="C112" s="152">
        <v>1</v>
      </c>
      <c r="D112" s="149" t="s">
        <v>24</v>
      </c>
      <c r="E112" s="153"/>
      <c r="F112" s="153"/>
      <c r="G112" s="154">
        <f t="shared" si="3"/>
        <v>0</v>
      </c>
    </row>
    <row r="113" spans="1:7" ht="12.75">
      <c r="A113" s="150">
        <v>98</v>
      </c>
      <c r="B113" s="151" t="s">
        <v>125</v>
      </c>
      <c r="C113" s="152">
        <v>1</v>
      </c>
      <c r="D113" s="149" t="s">
        <v>24</v>
      </c>
      <c r="E113" s="153"/>
      <c r="F113" s="153"/>
      <c r="G113" s="154">
        <f t="shared" si="3"/>
        <v>0</v>
      </c>
    </row>
    <row r="114" spans="1:7" ht="12.75">
      <c r="A114" s="150">
        <v>99</v>
      </c>
      <c r="B114" s="151" t="s">
        <v>126</v>
      </c>
      <c r="C114" s="152">
        <v>1</v>
      </c>
      <c r="D114" s="149" t="s">
        <v>24</v>
      </c>
      <c r="E114" s="153"/>
      <c r="F114" s="153"/>
      <c r="G114" s="154">
        <f t="shared" si="3"/>
        <v>0</v>
      </c>
    </row>
    <row r="115" spans="1:7" ht="12.75">
      <c r="A115" s="150">
        <v>100</v>
      </c>
      <c r="B115" s="151" t="s">
        <v>140</v>
      </c>
      <c r="C115" s="152">
        <v>1</v>
      </c>
      <c r="D115" s="149" t="s">
        <v>24</v>
      </c>
      <c r="E115" s="153"/>
      <c r="F115" s="153"/>
      <c r="G115" s="154">
        <f t="shared" si="3"/>
        <v>0</v>
      </c>
    </row>
    <row r="116" spans="1:7" ht="12.75">
      <c r="A116" s="150">
        <v>101</v>
      </c>
      <c r="B116" s="151" t="s">
        <v>146</v>
      </c>
      <c r="C116" s="152">
        <v>1</v>
      </c>
      <c r="D116" s="149" t="s">
        <v>24</v>
      </c>
      <c r="E116" s="153"/>
      <c r="F116" s="153"/>
      <c r="G116" s="154">
        <f t="shared" si="3"/>
        <v>0</v>
      </c>
    </row>
    <row r="117" spans="1:7" ht="12.75">
      <c r="A117" s="150">
        <v>102</v>
      </c>
      <c r="B117" s="151" t="s">
        <v>106</v>
      </c>
      <c r="C117" s="152">
        <v>1</v>
      </c>
      <c r="D117" s="158" t="s">
        <v>24</v>
      </c>
      <c r="E117" s="153"/>
      <c r="F117" s="153"/>
      <c r="G117" s="154">
        <f t="shared" si="3"/>
        <v>0</v>
      </c>
    </row>
    <row r="118" spans="1:7" ht="12.75">
      <c r="A118" s="160"/>
      <c r="B118" s="67" t="s">
        <v>8</v>
      </c>
      <c r="C118" s="71"/>
      <c r="D118" s="68"/>
      <c r="E118" s="65"/>
      <c r="F118" s="65"/>
      <c r="G118" s="161">
        <f>SUM(G111:G117)</f>
        <v>0</v>
      </c>
    </row>
    <row r="119" spans="1:7" ht="12.75">
      <c r="A119" s="159" t="s">
        <v>128</v>
      </c>
      <c r="B119" s="148"/>
      <c r="C119" s="157"/>
      <c r="D119" s="309"/>
      <c r="E119" s="310"/>
      <c r="F119" s="310"/>
      <c r="G119" s="311"/>
    </row>
    <row r="120" spans="1:7" ht="12.75">
      <c r="A120" s="150">
        <v>103</v>
      </c>
      <c r="B120" s="151" t="s">
        <v>129</v>
      </c>
      <c r="C120" s="152">
        <v>1</v>
      </c>
      <c r="D120" s="149" t="s">
        <v>24</v>
      </c>
      <c r="E120" s="153"/>
      <c r="F120" s="153"/>
      <c r="G120" s="154">
        <f aca="true" t="shared" si="4" ref="G120:G127">(C120*E120*F120)</f>
        <v>0</v>
      </c>
    </row>
    <row r="121" spans="1:7" ht="12.75">
      <c r="A121" s="150">
        <v>104</v>
      </c>
      <c r="B121" s="151" t="s">
        <v>130</v>
      </c>
      <c r="C121" s="152">
        <v>1</v>
      </c>
      <c r="D121" s="149" t="s">
        <v>24</v>
      </c>
      <c r="E121" s="153"/>
      <c r="F121" s="153"/>
      <c r="G121" s="154">
        <f t="shared" si="4"/>
        <v>0</v>
      </c>
    </row>
    <row r="122" spans="1:7" ht="12.75">
      <c r="A122" s="150">
        <v>105</v>
      </c>
      <c r="B122" s="151" t="s">
        <v>131</v>
      </c>
      <c r="C122" s="152">
        <v>1</v>
      </c>
      <c r="D122" s="149" t="s">
        <v>24</v>
      </c>
      <c r="E122" s="153"/>
      <c r="F122" s="153"/>
      <c r="G122" s="154">
        <f t="shared" si="4"/>
        <v>0</v>
      </c>
    </row>
    <row r="123" spans="1:7" ht="12.75">
      <c r="A123" s="150">
        <v>106</v>
      </c>
      <c r="B123" s="151" t="s">
        <v>132</v>
      </c>
      <c r="C123" s="152">
        <v>1</v>
      </c>
      <c r="D123" s="149" t="s">
        <v>24</v>
      </c>
      <c r="E123" s="153"/>
      <c r="F123" s="153"/>
      <c r="G123" s="154">
        <f t="shared" si="4"/>
        <v>0</v>
      </c>
    </row>
    <row r="124" spans="1:7" ht="12.75">
      <c r="A124" s="150">
        <v>107</v>
      </c>
      <c r="B124" s="151" t="s">
        <v>133</v>
      </c>
      <c r="C124" s="152">
        <v>1</v>
      </c>
      <c r="D124" s="149" t="s">
        <v>24</v>
      </c>
      <c r="E124" s="153"/>
      <c r="F124" s="153"/>
      <c r="G124" s="154">
        <f t="shared" si="4"/>
        <v>0</v>
      </c>
    </row>
    <row r="125" spans="1:7" ht="12.75">
      <c r="A125" s="150">
        <v>108</v>
      </c>
      <c r="B125" s="151" t="s">
        <v>147</v>
      </c>
      <c r="C125" s="152">
        <v>1</v>
      </c>
      <c r="D125" s="149" t="s">
        <v>24</v>
      </c>
      <c r="E125" s="153"/>
      <c r="F125" s="153"/>
      <c r="G125" s="154">
        <f t="shared" si="4"/>
        <v>0</v>
      </c>
    </row>
    <row r="126" spans="1:7" ht="12.75">
      <c r="A126" s="150">
        <v>109</v>
      </c>
      <c r="B126" s="151" t="s">
        <v>148</v>
      </c>
      <c r="C126" s="152">
        <v>1</v>
      </c>
      <c r="D126" s="149" t="s">
        <v>24</v>
      </c>
      <c r="E126" s="153"/>
      <c r="F126" s="153"/>
      <c r="G126" s="154">
        <f t="shared" si="4"/>
        <v>0</v>
      </c>
    </row>
    <row r="127" spans="1:7" ht="12.75">
      <c r="A127" s="150">
        <v>110</v>
      </c>
      <c r="B127" s="151" t="s">
        <v>149</v>
      </c>
      <c r="C127" s="152">
        <v>1</v>
      </c>
      <c r="D127" s="158" t="s">
        <v>24</v>
      </c>
      <c r="E127" s="153"/>
      <c r="F127" s="153"/>
      <c r="G127" s="154">
        <f t="shared" si="4"/>
        <v>0</v>
      </c>
    </row>
    <row r="128" spans="1:7" ht="12.75">
      <c r="A128" s="160"/>
      <c r="B128" s="67" t="s">
        <v>8</v>
      </c>
      <c r="C128" s="71"/>
      <c r="D128" s="68"/>
      <c r="E128" s="65"/>
      <c r="F128" s="65"/>
      <c r="G128" s="161">
        <f>SUM(G120:G127)</f>
        <v>0</v>
      </c>
    </row>
    <row r="129" spans="1:7" ht="12.75">
      <c r="A129" s="159" t="s">
        <v>134</v>
      </c>
      <c r="B129" s="148"/>
      <c r="C129" s="157"/>
      <c r="D129" s="309"/>
      <c r="E129" s="310"/>
      <c r="F129" s="310"/>
      <c r="G129" s="311"/>
    </row>
    <row r="130" spans="1:7" ht="12.75">
      <c r="A130" s="150">
        <v>111</v>
      </c>
      <c r="B130" s="151" t="s">
        <v>135</v>
      </c>
      <c r="C130" s="152">
        <v>1</v>
      </c>
      <c r="D130" s="149" t="s">
        <v>24</v>
      </c>
      <c r="E130" s="153"/>
      <c r="F130" s="153"/>
      <c r="G130" s="154">
        <f>(C130*E130*F130)</f>
        <v>0</v>
      </c>
    </row>
    <row r="131" spans="1:7" ht="12.75">
      <c r="A131" s="150">
        <v>112</v>
      </c>
      <c r="B131" s="151" t="s">
        <v>150</v>
      </c>
      <c r="C131" s="152">
        <v>1</v>
      </c>
      <c r="D131" s="149" t="s">
        <v>24</v>
      </c>
      <c r="E131" s="153"/>
      <c r="F131" s="153"/>
      <c r="G131" s="154">
        <f>(C131*E131*F131)</f>
        <v>0</v>
      </c>
    </row>
    <row r="132" spans="1:7" ht="12.75">
      <c r="A132" s="150">
        <v>113</v>
      </c>
      <c r="B132" s="151" t="s">
        <v>136</v>
      </c>
      <c r="C132" s="152">
        <v>1</v>
      </c>
      <c r="D132" s="158" t="s">
        <v>24</v>
      </c>
      <c r="E132" s="153"/>
      <c r="F132" s="153"/>
      <c r="G132" s="154">
        <f>(C132*E132*F132)</f>
        <v>0</v>
      </c>
    </row>
    <row r="133" spans="1:7" ht="12.75">
      <c r="A133" s="160"/>
      <c r="B133" s="67" t="s">
        <v>8</v>
      </c>
      <c r="C133" s="71"/>
      <c r="D133" s="68"/>
      <c r="E133" s="65"/>
      <c r="F133" s="65"/>
      <c r="G133" s="161">
        <f>SUM(G130:G132)</f>
        <v>0</v>
      </c>
    </row>
    <row r="134" spans="1:7" ht="12.75">
      <c r="A134" s="159" t="s">
        <v>107</v>
      </c>
      <c r="B134" s="148"/>
      <c r="C134" s="157"/>
      <c r="D134" s="309"/>
      <c r="E134" s="310"/>
      <c r="F134" s="310"/>
      <c r="G134" s="311"/>
    </row>
    <row r="135" spans="1:7" ht="12.75">
      <c r="A135" s="150">
        <v>114</v>
      </c>
      <c r="B135" s="151" t="s">
        <v>108</v>
      </c>
      <c r="C135" s="152">
        <v>1</v>
      </c>
      <c r="D135" s="149" t="s">
        <v>24</v>
      </c>
      <c r="E135" s="153"/>
      <c r="F135" s="153"/>
      <c r="G135" s="154">
        <f>(C135*E135*F135)</f>
        <v>0</v>
      </c>
    </row>
    <row r="136" spans="1:7" ht="12.75">
      <c r="A136" s="150">
        <v>115</v>
      </c>
      <c r="B136" s="151" t="s">
        <v>109</v>
      </c>
      <c r="C136" s="152">
        <v>1</v>
      </c>
      <c r="D136" s="149" t="s">
        <v>24</v>
      </c>
      <c r="E136" s="153"/>
      <c r="F136" s="153"/>
      <c r="G136" s="154">
        <f>(C136*E136*F136)</f>
        <v>0</v>
      </c>
    </row>
    <row r="137" spans="1:7" ht="12.75">
      <c r="A137" s="150">
        <v>116</v>
      </c>
      <c r="B137" s="151" t="s">
        <v>110</v>
      </c>
      <c r="C137" s="152">
        <v>1</v>
      </c>
      <c r="D137" s="149" t="s">
        <v>24</v>
      </c>
      <c r="E137" s="153"/>
      <c r="F137" s="153"/>
      <c r="G137" s="154">
        <f>(C137*E137*F137)</f>
        <v>0</v>
      </c>
    </row>
    <row r="138" spans="1:7" ht="12.75">
      <c r="A138" s="160"/>
      <c r="B138" s="67" t="s">
        <v>8</v>
      </c>
      <c r="C138" s="71"/>
      <c r="D138" s="72"/>
      <c r="E138" s="65"/>
      <c r="F138" s="65"/>
      <c r="G138" s="161">
        <f>SUM(G135:G137)</f>
        <v>0</v>
      </c>
    </row>
    <row r="139" spans="1:7" ht="12.75">
      <c r="A139" s="159" t="s">
        <v>111</v>
      </c>
      <c r="B139" s="148"/>
      <c r="C139" s="157"/>
      <c r="D139" s="309"/>
      <c r="E139" s="310"/>
      <c r="F139" s="310"/>
      <c r="G139" s="311"/>
    </row>
    <row r="140" spans="1:7" ht="12.75">
      <c r="A140" s="150">
        <v>117</v>
      </c>
      <c r="B140" s="151" t="s">
        <v>137</v>
      </c>
      <c r="C140" s="152">
        <v>1</v>
      </c>
      <c r="D140" s="158" t="s">
        <v>24</v>
      </c>
      <c r="E140" s="153"/>
      <c r="F140" s="153"/>
      <c r="G140" s="154">
        <f>(C140*E140*F140)</f>
        <v>0</v>
      </c>
    </row>
    <row r="141" spans="1:7" ht="12.75">
      <c r="A141" s="160"/>
      <c r="B141" s="67" t="s">
        <v>8</v>
      </c>
      <c r="C141" s="71"/>
      <c r="D141" s="68"/>
      <c r="E141" s="65"/>
      <c r="F141" s="65"/>
      <c r="G141" s="161">
        <f>SUM(G140)</f>
        <v>0</v>
      </c>
    </row>
    <row r="142" spans="1:7" ht="12.75" customHeight="1">
      <c r="A142" s="159" t="s">
        <v>113</v>
      </c>
      <c r="B142" s="148"/>
      <c r="C142" s="157"/>
      <c r="D142" s="309"/>
      <c r="E142" s="310"/>
      <c r="F142" s="310"/>
      <c r="G142" s="311"/>
    </row>
    <row r="143" spans="1:7" ht="12.75" customHeight="1">
      <c r="A143" s="150">
        <v>118</v>
      </c>
      <c r="B143" s="151" t="s">
        <v>138</v>
      </c>
      <c r="C143" s="152">
        <v>1</v>
      </c>
      <c r="D143" s="158" t="s">
        <v>24</v>
      </c>
      <c r="E143" s="153"/>
      <c r="F143" s="153"/>
      <c r="G143" s="154">
        <f>(C143*E143*F143)</f>
        <v>0</v>
      </c>
    </row>
    <row r="144" spans="1:7" ht="12.75" customHeight="1">
      <c r="A144" s="150">
        <v>119</v>
      </c>
      <c r="B144" s="151"/>
      <c r="C144" s="152"/>
      <c r="D144" s="158"/>
      <c r="E144" s="153"/>
      <c r="F144" s="153"/>
      <c r="G144" s="154">
        <f>(C144*E144*F144)</f>
        <v>0</v>
      </c>
    </row>
    <row r="145" spans="1:7" ht="12.75" customHeight="1">
      <c r="A145" s="150">
        <v>120</v>
      </c>
      <c r="B145" s="151"/>
      <c r="C145" s="152"/>
      <c r="D145" s="158"/>
      <c r="E145" s="153"/>
      <c r="F145" s="153"/>
      <c r="G145" s="154">
        <f>(C145*E145*F145)</f>
        <v>0</v>
      </c>
    </row>
    <row r="146" spans="1:7" ht="12.75" customHeight="1">
      <c r="A146" s="150">
        <v>121</v>
      </c>
      <c r="B146" s="151"/>
      <c r="C146" s="152"/>
      <c r="D146" s="158"/>
      <c r="E146" s="153"/>
      <c r="F146" s="153"/>
      <c r="G146" s="154">
        <f>(C146*E146*F146)</f>
        <v>0</v>
      </c>
    </row>
    <row r="147" spans="1:7" ht="12.75" customHeight="1">
      <c r="A147" s="150">
        <v>122</v>
      </c>
      <c r="B147" s="151"/>
      <c r="C147" s="152"/>
      <c r="D147" s="158"/>
      <c r="E147" s="153"/>
      <c r="F147" s="153"/>
      <c r="G147" s="154">
        <f>(C147*E147*F147)</f>
        <v>0</v>
      </c>
    </row>
    <row r="148" spans="1:7" ht="12.75" customHeight="1">
      <c r="A148" s="160"/>
      <c r="B148" s="67" t="s">
        <v>8</v>
      </c>
      <c r="C148" s="71"/>
      <c r="D148" s="68"/>
      <c r="E148" s="65"/>
      <c r="F148" s="65"/>
      <c r="G148" s="161">
        <f>SUM(G143:G147)</f>
        <v>0</v>
      </c>
    </row>
    <row r="149" spans="1:7" ht="12.75">
      <c r="A149" s="26"/>
      <c r="B149" s="48"/>
      <c r="C149" s="49"/>
      <c r="D149" s="50"/>
      <c r="E149" s="7"/>
      <c r="F149" s="7"/>
      <c r="G149" s="8"/>
    </row>
    <row r="150" spans="1:7" ht="13.5" thickBot="1">
      <c r="A150" s="26"/>
      <c r="B150" s="51"/>
      <c r="C150" s="51"/>
      <c r="G150" s="52"/>
    </row>
    <row r="151" spans="1:7" ht="16.5" thickBot="1">
      <c r="A151" s="53" t="s">
        <v>151</v>
      </c>
      <c r="B151" s="54"/>
      <c r="C151" s="54"/>
      <c r="D151" s="55"/>
      <c r="E151" s="55"/>
      <c r="F151" s="55"/>
      <c r="G151" s="56">
        <f>(G97+G109+G118+G128+G133+G138+G141+G148)</f>
        <v>0</v>
      </c>
    </row>
    <row r="152" spans="1:7" ht="20.25">
      <c r="A152" s="170" t="s">
        <v>152</v>
      </c>
      <c r="B152" s="171"/>
      <c r="C152" s="171"/>
      <c r="D152" s="171"/>
      <c r="E152" s="171"/>
      <c r="F152" s="171"/>
      <c r="G152" s="172"/>
    </row>
    <row r="153" spans="1:7" ht="13.5">
      <c r="A153" s="143" t="s">
        <v>24</v>
      </c>
      <c r="B153" s="144" t="s">
        <v>0</v>
      </c>
      <c r="C153" s="144" t="s">
        <v>1</v>
      </c>
      <c r="D153" s="145" t="s">
        <v>2</v>
      </c>
      <c r="E153" s="145" t="s">
        <v>3</v>
      </c>
      <c r="F153" s="145" t="s">
        <v>4</v>
      </c>
      <c r="G153" s="146" t="s">
        <v>5</v>
      </c>
    </row>
    <row r="154" spans="1:7" ht="12.75">
      <c r="A154" s="147" t="s">
        <v>99</v>
      </c>
      <c r="B154" s="148"/>
      <c r="C154" s="148"/>
      <c r="D154" s="309"/>
      <c r="E154" s="310"/>
      <c r="F154" s="310"/>
      <c r="G154" s="311"/>
    </row>
    <row r="155" spans="1:7" ht="12.75">
      <c r="A155" s="150">
        <v>123</v>
      </c>
      <c r="B155" s="151" t="s">
        <v>100</v>
      </c>
      <c r="C155" s="152">
        <v>1</v>
      </c>
      <c r="D155" s="149" t="s">
        <v>24</v>
      </c>
      <c r="E155" s="153"/>
      <c r="F155" s="153"/>
      <c r="G155" s="154">
        <f>(C155*E155*F155)</f>
        <v>0</v>
      </c>
    </row>
    <row r="156" spans="1:7" ht="12.75">
      <c r="A156" s="150">
        <v>124</v>
      </c>
      <c r="B156" s="151" t="s">
        <v>101</v>
      </c>
      <c r="C156" s="152">
        <v>1</v>
      </c>
      <c r="D156" s="149" t="s">
        <v>24</v>
      </c>
      <c r="E156" s="153"/>
      <c r="F156" s="153"/>
      <c r="G156" s="154">
        <f>(C156*E156*F156)</f>
        <v>0</v>
      </c>
    </row>
    <row r="157" spans="1:7" ht="12.75">
      <c r="A157" s="150">
        <v>125</v>
      </c>
      <c r="B157" s="151" t="s">
        <v>153</v>
      </c>
      <c r="C157" s="152">
        <v>1</v>
      </c>
      <c r="D157" s="149" t="s">
        <v>24</v>
      </c>
      <c r="E157" s="153"/>
      <c r="F157" s="153"/>
      <c r="G157" s="154">
        <f>(C157*E157*F157)</f>
        <v>0</v>
      </c>
    </row>
    <row r="158" spans="1:7" ht="12.75">
      <c r="A158" s="160"/>
      <c r="B158" s="84" t="s">
        <v>8</v>
      </c>
      <c r="C158" s="71"/>
      <c r="D158" s="72"/>
      <c r="E158" s="65"/>
      <c r="F158" s="65"/>
      <c r="G158" s="161">
        <f>SUM(G155:G157)</f>
        <v>0</v>
      </c>
    </row>
    <row r="159" spans="1:7" ht="12.75">
      <c r="A159" s="147" t="s">
        <v>115</v>
      </c>
      <c r="B159" s="156"/>
      <c r="C159" s="157"/>
      <c r="D159" s="309"/>
      <c r="E159" s="310"/>
      <c r="F159" s="310"/>
      <c r="G159" s="311"/>
    </row>
    <row r="160" spans="1:7" ht="12.75">
      <c r="A160" s="150">
        <v>126</v>
      </c>
      <c r="B160" s="151" t="s">
        <v>116</v>
      </c>
      <c r="C160" s="152">
        <v>1</v>
      </c>
      <c r="D160" s="149" t="s">
        <v>24</v>
      </c>
      <c r="E160" s="153"/>
      <c r="F160" s="153"/>
      <c r="G160" s="154">
        <f aca="true" t="shared" si="5" ref="G160:G167">(C160*E160*F160)</f>
        <v>0</v>
      </c>
    </row>
    <row r="161" spans="1:7" ht="12.75">
      <c r="A161" s="150">
        <v>127</v>
      </c>
      <c r="B161" s="151" t="s">
        <v>119</v>
      </c>
      <c r="C161" s="152">
        <v>1</v>
      </c>
      <c r="D161" s="149" t="s">
        <v>24</v>
      </c>
      <c r="E161" s="153"/>
      <c r="F161" s="153"/>
      <c r="G161" s="154">
        <f t="shared" si="5"/>
        <v>0</v>
      </c>
    </row>
    <row r="162" spans="1:7" ht="12.75">
      <c r="A162" s="150">
        <v>128</v>
      </c>
      <c r="B162" s="151" t="s">
        <v>120</v>
      </c>
      <c r="C162" s="152">
        <v>1</v>
      </c>
      <c r="D162" s="149" t="s">
        <v>24</v>
      </c>
      <c r="E162" s="153"/>
      <c r="F162" s="153"/>
      <c r="G162" s="154">
        <f t="shared" si="5"/>
        <v>0</v>
      </c>
    </row>
    <row r="163" spans="1:7" ht="12.75">
      <c r="A163" s="150">
        <v>129</v>
      </c>
      <c r="B163" s="151" t="s">
        <v>121</v>
      </c>
      <c r="C163" s="152">
        <v>1</v>
      </c>
      <c r="D163" s="149" t="s">
        <v>24</v>
      </c>
      <c r="E163" s="153"/>
      <c r="F163" s="153"/>
      <c r="G163" s="154">
        <f t="shared" si="5"/>
        <v>0</v>
      </c>
    </row>
    <row r="164" spans="1:7" ht="12.75">
      <c r="A164" s="150">
        <v>130</v>
      </c>
      <c r="B164" s="151" t="s">
        <v>123</v>
      </c>
      <c r="C164" s="152">
        <v>1</v>
      </c>
      <c r="D164" s="149" t="s">
        <v>24</v>
      </c>
      <c r="E164" s="153"/>
      <c r="F164" s="153"/>
      <c r="G164" s="154">
        <f t="shared" si="5"/>
        <v>0</v>
      </c>
    </row>
    <row r="165" spans="1:7" ht="12.75">
      <c r="A165" s="150">
        <v>131</v>
      </c>
      <c r="B165" s="151" t="s">
        <v>143</v>
      </c>
      <c r="C165" s="152">
        <v>1</v>
      </c>
      <c r="D165" s="149" t="s">
        <v>24</v>
      </c>
      <c r="E165" s="153"/>
      <c r="F165" s="153"/>
      <c r="G165" s="154">
        <f t="shared" si="5"/>
        <v>0</v>
      </c>
    </row>
    <row r="166" spans="1:7" ht="12.75">
      <c r="A166" s="150">
        <v>132</v>
      </c>
      <c r="B166" s="151" t="s">
        <v>139</v>
      </c>
      <c r="C166" s="152">
        <v>1</v>
      </c>
      <c r="D166" s="149" t="s">
        <v>24</v>
      </c>
      <c r="E166" s="153"/>
      <c r="F166" s="153"/>
      <c r="G166" s="154">
        <f t="shared" si="5"/>
        <v>0</v>
      </c>
    </row>
    <row r="167" spans="1:7" ht="12.75">
      <c r="A167" s="150">
        <v>133</v>
      </c>
      <c r="B167" s="151" t="s">
        <v>144</v>
      </c>
      <c r="C167" s="152">
        <v>1</v>
      </c>
      <c r="D167" s="149" t="s">
        <v>24</v>
      </c>
      <c r="E167" s="153"/>
      <c r="F167" s="153"/>
      <c r="G167" s="154">
        <f t="shared" si="5"/>
        <v>0</v>
      </c>
    </row>
    <row r="168" spans="1:7" ht="12.75">
      <c r="A168" s="150">
        <v>134</v>
      </c>
      <c r="B168" s="151" t="s">
        <v>145</v>
      </c>
      <c r="C168" s="152">
        <v>1</v>
      </c>
      <c r="D168" s="149" t="s">
        <v>24</v>
      </c>
      <c r="E168" s="153"/>
      <c r="F168" s="153"/>
      <c r="G168" s="154">
        <f>ROUND((C168*E168*F168),0)</f>
        <v>0</v>
      </c>
    </row>
    <row r="169" spans="1:7" ht="12.75">
      <c r="A169" s="160"/>
      <c r="B169" s="84" t="s">
        <v>8</v>
      </c>
      <c r="C169" s="71"/>
      <c r="D169" s="72"/>
      <c r="E169" s="65"/>
      <c r="F169" s="65"/>
      <c r="G169" s="161">
        <f>SUM(G160:G168)</f>
        <v>0</v>
      </c>
    </row>
    <row r="170" spans="1:7" ht="12.75" customHeight="1">
      <c r="A170" s="159" t="s">
        <v>103</v>
      </c>
      <c r="B170" s="148"/>
      <c r="C170" s="157"/>
      <c r="D170" s="309"/>
      <c r="E170" s="310"/>
      <c r="F170" s="310"/>
      <c r="G170" s="311"/>
    </row>
    <row r="171" spans="1:7" ht="12.75">
      <c r="A171" s="150">
        <v>135</v>
      </c>
      <c r="B171" s="151" t="s">
        <v>104</v>
      </c>
      <c r="C171" s="152">
        <v>1</v>
      </c>
      <c r="D171" s="149" t="s">
        <v>24</v>
      </c>
      <c r="E171" s="153"/>
      <c r="F171" s="153"/>
      <c r="G171" s="154">
        <f aca="true" t="shared" si="6" ref="G171:G177">(C171*E171*F171)</f>
        <v>0</v>
      </c>
    </row>
    <row r="172" spans="1:7" ht="12.75">
      <c r="A172" s="150">
        <v>136</v>
      </c>
      <c r="B172" s="151" t="s">
        <v>105</v>
      </c>
      <c r="C172" s="152">
        <v>1</v>
      </c>
      <c r="D172" s="149" t="s">
        <v>24</v>
      </c>
      <c r="E172" s="153"/>
      <c r="F172" s="153"/>
      <c r="G172" s="154">
        <f t="shared" si="6"/>
        <v>0</v>
      </c>
    </row>
    <row r="173" spans="1:7" ht="12.75">
      <c r="A173" s="150">
        <v>137</v>
      </c>
      <c r="B173" s="151" t="s">
        <v>125</v>
      </c>
      <c r="C173" s="152">
        <v>1</v>
      </c>
      <c r="D173" s="149" t="s">
        <v>24</v>
      </c>
      <c r="E173" s="153"/>
      <c r="F173" s="153"/>
      <c r="G173" s="154">
        <f t="shared" si="6"/>
        <v>0</v>
      </c>
    </row>
    <row r="174" spans="1:7" ht="12.75">
      <c r="A174" s="150">
        <v>138</v>
      </c>
      <c r="B174" s="151" t="s">
        <v>126</v>
      </c>
      <c r="C174" s="152">
        <v>1</v>
      </c>
      <c r="D174" s="149" t="s">
        <v>24</v>
      </c>
      <c r="E174" s="153"/>
      <c r="F174" s="153"/>
      <c r="G174" s="154">
        <f t="shared" si="6"/>
        <v>0</v>
      </c>
    </row>
    <row r="175" spans="1:7" ht="12.75">
      <c r="A175" s="150">
        <v>139</v>
      </c>
      <c r="B175" s="151" t="s">
        <v>140</v>
      </c>
      <c r="C175" s="152">
        <v>1</v>
      </c>
      <c r="D175" s="149" t="s">
        <v>24</v>
      </c>
      <c r="E175" s="153"/>
      <c r="F175" s="153"/>
      <c r="G175" s="154">
        <f t="shared" si="6"/>
        <v>0</v>
      </c>
    </row>
    <row r="176" spans="1:7" ht="12.75">
      <c r="A176" s="150">
        <v>140</v>
      </c>
      <c r="B176" s="151" t="s">
        <v>146</v>
      </c>
      <c r="C176" s="152">
        <v>1</v>
      </c>
      <c r="D176" s="149" t="s">
        <v>24</v>
      </c>
      <c r="E176" s="153"/>
      <c r="F176" s="153"/>
      <c r="G176" s="154">
        <f t="shared" si="6"/>
        <v>0</v>
      </c>
    </row>
    <row r="177" spans="1:7" ht="12.75">
      <c r="A177" s="150">
        <v>141</v>
      </c>
      <c r="B177" s="151" t="s">
        <v>106</v>
      </c>
      <c r="C177" s="152">
        <v>1</v>
      </c>
      <c r="D177" s="158" t="s">
        <v>24</v>
      </c>
      <c r="E177" s="153"/>
      <c r="F177" s="153"/>
      <c r="G177" s="154">
        <f t="shared" si="6"/>
        <v>0</v>
      </c>
    </row>
    <row r="178" spans="1:7" ht="12.75">
      <c r="A178" s="160"/>
      <c r="B178" s="84" t="s">
        <v>8</v>
      </c>
      <c r="C178" s="71"/>
      <c r="D178" s="68"/>
      <c r="E178" s="65"/>
      <c r="F178" s="65"/>
      <c r="G178" s="161">
        <f>SUM(G171:G177)</f>
        <v>0</v>
      </c>
    </row>
    <row r="179" spans="1:7" ht="12.75" customHeight="1">
      <c r="A179" s="159" t="s">
        <v>128</v>
      </c>
      <c r="B179" s="148"/>
      <c r="C179" s="157"/>
      <c r="D179" s="309"/>
      <c r="E179" s="310"/>
      <c r="F179" s="310"/>
      <c r="G179" s="311"/>
    </row>
    <row r="180" spans="1:7" ht="12.75" customHeight="1">
      <c r="A180" s="150">
        <v>142</v>
      </c>
      <c r="B180" s="151" t="s">
        <v>129</v>
      </c>
      <c r="C180" s="152">
        <v>1</v>
      </c>
      <c r="D180" s="149" t="s">
        <v>24</v>
      </c>
      <c r="E180" s="153"/>
      <c r="F180" s="153"/>
      <c r="G180" s="154">
        <f aca="true" t="shared" si="7" ref="G180:G187">(C180*E180*F180)</f>
        <v>0</v>
      </c>
    </row>
    <row r="181" spans="1:7" ht="12.75" customHeight="1">
      <c r="A181" s="150">
        <v>143</v>
      </c>
      <c r="B181" s="151" t="s">
        <v>130</v>
      </c>
      <c r="C181" s="152">
        <v>1</v>
      </c>
      <c r="D181" s="149" t="s">
        <v>24</v>
      </c>
      <c r="E181" s="153"/>
      <c r="F181" s="153"/>
      <c r="G181" s="154">
        <f t="shared" si="7"/>
        <v>0</v>
      </c>
    </row>
    <row r="182" spans="1:7" ht="12.75" customHeight="1">
      <c r="A182" s="150">
        <v>144</v>
      </c>
      <c r="B182" s="151" t="s">
        <v>131</v>
      </c>
      <c r="C182" s="152">
        <v>1</v>
      </c>
      <c r="D182" s="149" t="s">
        <v>24</v>
      </c>
      <c r="E182" s="153"/>
      <c r="F182" s="153"/>
      <c r="G182" s="154">
        <f t="shared" si="7"/>
        <v>0</v>
      </c>
    </row>
    <row r="183" spans="1:7" ht="12.75" customHeight="1">
      <c r="A183" s="150">
        <v>145</v>
      </c>
      <c r="B183" s="151" t="s">
        <v>132</v>
      </c>
      <c r="C183" s="152">
        <v>1</v>
      </c>
      <c r="D183" s="149" t="s">
        <v>24</v>
      </c>
      <c r="E183" s="153"/>
      <c r="F183" s="153"/>
      <c r="G183" s="154">
        <f t="shared" si="7"/>
        <v>0</v>
      </c>
    </row>
    <row r="184" spans="1:7" ht="12.75" customHeight="1">
      <c r="A184" s="150">
        <v>146</v>
      </c>
      <c r="B184" s="151" t="s">
        <v>133</v>
      </c>
      <c r="C184" s="152">
        <v>1</v>
      </c>
      <c r="D184" s="149" t="s">
        <v>24</v>
      </c>
      <c r="E184" s="153"/>
      <c r="F184" s="153"/>
      <c r="G184" s="154">
        <f t="shared" si="7"/>
        <v>0</v>
      </c>
    </row>
    <row r="185" spans="1:7" ht="12.75" customHeight="1">
      <c r="A185" s="150">
        <v>147</v>
      </c>
      <c r="B185" s="151" t="s">
        <v>147</v>
      </c>
      <c r="C185" s="152">
        <v>1</v>
      </c>
      <c r="D185" s="149" t="s">
        <v>24</v>
      </c>
      <c r="E185" s="153"/>
      <c r="F185" s="153"/>
      <c r="G185" s="154">
        <f t="shared" si="7"/>
        <v>0</v>
      </c>
    </row>
    <row r="186" spans="1:7" ht="12.75" customHeight="1">
      <c r="A186" s="150">
        <v>148</v>
      </c>
      <c r="B186" s="151" t="s">
        <v>148</v>
      </c>
      <c r="C186" s="152">
        <v>1</v>
      </c>
      <c r="D186" s="149" t="s">
        <v>24</v>
      </c>
      <c r="E186" s="153"/>
      <c r="F186" s="153"/>
      <c r="G186" s="154">
        <f t="shared" si="7"/>
        <v>0</v>
      </c>
    </row>
    <row r="187" spans="1:7" ht="12.75" customHeight="1">
      <c r="A187" s="150">
        <v>149</v>
      </c>
      <c r="B187" s="151" t="s">
        <v>149</v>
      </c>
      <c r="C187" s="152">
        <v>1</v>
      </c>
      <c r="D187" s="158" t="s">
        <v>24</v>
      </c>
      <c r="E187" s="153"/>
      <c r="F187" s="153"/>
      <c r="G187" s="154">
        <f t="shared" si="7"/>
        <v>0</v>
      </c>
    </row>
    <row r="188" spans="1:7" ht="12.75" customHeight="1">
      <c r="A188" s="160"/>
      <c r="B188" s="84" t="s">
        <v>8</v>
      </c>
      <c r="C188" s="71"/>
      <c r="D188" s="68"/>
      <c r="E188" s="65"/>
      <c r="F188" s="65"/>
      <c r="G188" s="161">
        <f>SUM(G180:G187)</f>
        <v>0</v>
      </c>
    </row>
    <row r="189" spans="1:7" ht="12.75" customHeight="1">
      <c r="A189" s="159" t="s">
        <v>134</v>
      </c>
      <c r="B189" s="148"/>
      <c r="C189" s="157"/>
      <c r="D189" s="309"/>
      <c r="E189" s="310"/>
      <c r="F189" s="310"/>
      <c r="G189" s="311"/>
    </row>
    <row r="190" spans="1:7" ht="12.75" customHeight="1">
      <c r="A190" s="156">
        <v>150</v>
      </c>
      <c r="B190" s="174" t="s">
        <v>135</v>
      </c>
      <c r="C190" s="157">
        <v>1</v>
      </c>
      <c r="D190" s="149" t="s">
        <v>24</v>
      </c>
      <c r="E190" s="149"/>
      <c r="F190" s="149"/>
      <c r="G190" s="154">
        <f>(C190*E190*F190)</f>
        <v>0</v>
      </c>
    </row>
    <row r="191" spans="1:7" ht="12.75" customHeight="1">
      <c r="A191" s="156">
        <v>151</v>
      </c>
      <c r="B191" s="174" t="s">
        <v>150</v>
      </c>
      <c r="C191" s="157">
        <v>1</v>
      </c>
      <c r="D191" s="149" t="s">
        <v>24</v>
      </c>
      <c r="E191" s="149"/>
      <c r="F191" s="149"/>
      <c r="G191" s="154">
        <f>(C191*E191*F191)</f>
        <v>0</v>
      </c>
    </row>
    <row r="192" spans="1:7" ht="12.75" customHeight="1">
      <c r="A192" s="150">
        <v>152</v>
      </c>
      <c r="B192" s="151" t="s">
        <v>136</v>
      </c>
      <c r="C192" s="152">
        <v>1</v>
      </c>
      <c r="D192" s="158" t="s">
        <v>24</v>
      </c>
      <c r="E192" s="153"/>
      <c r="F192" s="153"/>
      <c r="G192" s="154">
        <f>(C192*E192*F192)</f>
        <v>0</v>
      </c>
    </row>
    <row r="193" spans="1:7" ht="12.75" customHeight="1">
      <c r="A193" s="160"/>
      <c r="B193" s="67" t="s">
        <v>8</v>
      </c>
      <c r="C193" s="71"/>
      <c r="D193" s="68"/>
      <c r="E193" s="65"/>
      <c r="F193" s="65"/>
      <c r="G193" s="161">
        <f>SUM(G190:G192)</f>
        <v>0</v>
      </c>
    </row>
    <row r="194" spans="1:7" ht="12.75">
      <c r="A194" s="159" t="s">
        <v>107</v>
      </c>
      <c r="B194" s="148"/>
      <c r="C194" s="157"/>
      <c r="D194" s="309"/>
      <c r="E194" s="310"/>
      <c r="F194" s="310"/>
      <c r="G194" s="311"/>
    </row>
    <row r="195" spans="1:7" ht="12.75">
      <c r="A195" s="150">
        <v>153</v>
      </c>
      <c r="B195" s="151" t="s">
        <v>108</v>
      </c>
      <c r="C195" s="152">
        <v>1</v>
      </c>
      <c r="D195" s="149" t="s">
        <v>24</v>
      </c>
      <c r="E195" s="153"/>
      <c r="F195" s="153"/>
      <c r="G195" s="154">
        <f>(C195*E195*F195)</f>
        <v>0</v>
      </c>
    </row>
    <row r="196" spans="1:7" ht="12.75">
      <c r="A196" s="150">
        <v>154</v>
      </c>
      <c r="B196" s="151" t="s">
        <v>109</v>
      </c>
      <c r="C196" s="152">
        <v>1</v>
      </c>
      <c r="D196" s="149" t="s">
        <v>24</v>
      </c>
      <c r="E196" s="153"/>
      <c r="F196" s="153"/>
      <c r="G196" s="154">
        <f>(C196*E196*F196)</f>
        <v>0</v>
      </c>
    </row>
    <row r="197" spans="1:7" ht="12.75">
      <c r="A197" s="150">
        <v>155</v>
      </c>
      <c r="B197" s="151" t="s">
        <v>110</v>
      </c>
      <c r="C197" s="152">
        <v>1</v>
      </c>
      <c r="D197" s="149" t="s">
        <v>24</v>
      </c>
      <c r="E197" s="153"/>
      <c r="F197" s="153"/>
      <c r="G197" s="154">
        <f>(C197*E197*F197)</f>
        <v>0</v>
      </c>
    </row>
    <row r="198" spans="1:7" ht="12.75">
      <c r="A198" s="150"/>
      <c r="B198" s="151"/>
      <c r="C198" s="152"/>
      <c r="D198" s="149"/>
      <c r="E198" s="153"/>
      <c r="F198" s="153"/>
      <c r="G198" s="155">
        <f>SUM(G195:G197)</f>
        <v>0</v>
      </c>
    </row>
    <row r="199" spans="1:7" ht="12.75">
      <c r="A199" s="159" t="s">
        <v>111</v>
      </c>
      <c r="B199" s="148"/>
      <c r="C199" s="157"/>
      <c r="D199" s="309"/>
      <c r="E199" s="310"/>
      <c r="F199" s="310"/>
      <c r="G199" s="311"/>
    </row>
    <row r="200" spans="1:7" ht="12.75">
      <c r="A200" s="150">
        <v>156</v>
      </c>
      <c r="B200" s="151" t="s">
        <v>137</v>
      </c>
      <c r="C200" s="152">
        <v>1</v>
      </c>
      <c r="D200" s="158" t="s">
        <v>24</v>
      </c>
      <c r="E200" s="153"/>
      <c r="F200" s="153"/>
      <c r="G200" s="154">
        <f>(C200*E200*F200)</f>
        <v>0</v>
      </c>
    </row>
    <row r="201" spans="1:7" ht="12.75">
      <c r="A201" s="160"/>
      <c r="B201" s="84" t="s">
        <v>8</v>
      </c>
      <c r="C201" s="71"/>
      <c r="D201" s="68"/>
      <c r="E201" s="65"/>
      <c r="F201" s="65"/>
      <c r="G201" s="161">
        <f>SUM(G200)</f>
        <v>0</v>
      </c>
    </row>
    <row r="202" spans="1:7" ht="12.75">
      <c r="A202" s="160"/>
      <c r="B202" s="84"/>
      <c r="C202" s="71"/>
      <c r="D202" s="68"/>
      <c r="E202" s="65"/>
      <c r="F202" s="65"/>
      <c r="G202" s="161"/>
    </row>
    <row r="203" spans="1:7" ht="12.75">
      <c r="A203" s="159" t="s">
        <v>113</v>
      </c>
      <c r="B203" s="148"/>
      <c r="C203" s="157"/>
      <c r="D203" s="309"/>
      <c r="E203" s="310"/>
      <c r="F203" s="310"/>
      <c r="G203" s="311"/>
    </row>
    <row r="204" spans="1:7" ht="12.75">
      <c r="A204" s="150">
        <v>157</v>
      </c>
      <c r="B204" s="151" t="s">
        <v>138</v>
      </c>
      <c r="C204" s="152">
        <v>1</v>
      </c>
      <c r="D204" s="158" t="s">
        <v>24</v>
      </c>
      <c r="E204" s="153"/>
      <c r="F204" s="153"/>
      <c r="G204" s="154">
        <f>(C204*E204*F204)</f>
        <v>0</v>
      </c>
    </row>
    <row r="205" spans="1:7" ht="12.75">
      <c r="A205" s="150">
        <v>158</v>
      </c>
      <c r="B205" s="151" t="s">
        <v>154</v>
      </c>
      <c r="C205" s="152">
        <v>1</v>
      </c>
      <c r="D205" s="158" t="s">
        <v>24</v>
      </c>
      <c r="E205" s="153"/>
      <c r="F205" s="153"/>
      <c r="G205" s="154">
        <f>(C205*E205*F205)</f>
        <v>0</v>
      </c>
    </row>
    <row r="206" spans="1:7" ht="12.75">
      <c r="A206" s="160"/>
      <c r="B206" s="67" t="s">
        <v>8</v>
      </c>
      <c r="C206" s="71"/>
      <c r="D206" s="68"/>
      <c r="E206" s="65"/>
      <c r="F206" s="65"/>
      <c r="G206" s="161">
        <f>SUM(G204:G205)</f>
        <v>0</v>
      </c>
    </row>
    <row r="207" spans="1:7" ht="12.75">
      <c r="A207" s="28"/>
      <c r="B207" s="13"/>
      <c r="C207" s="47"/>
      <c r="D207" s="14"/>
      <c r="E207" s="15"/>
      <c r="F207" s="15"/>
      <c r="G207" s="8"/>
    </row>
    <row r="208" spans="1:7" ht="12.75">
      <c r="A208" s="26"/>
      <c r="B208" s="48"/>
      <c r="C208" s="49"/>
      <c r="D208" s="50"/>
      <c r="E208" s="7"/>
      <c r="F208" s="7"/>
      <c r="G208" s="8"/>
    </row>
    <row r="209" spans="1:7" ht="13.5" thickBot="1">
      <c r="A209" s="26"/>
      <c r="B209" s="51"/>
      <c r="C209" s="51"/>
      <c r="G209" s="52"/>
    </row>
    <row r="210" spans="1:7" ht="16.5" thickBot="1">
      <c r="A210" s="53" t="s">
        <v>155</v>
      </c>
      <c r="B210" s="54"/>
      <c r="C210" s="54"/>
      <c r="D210" s="55"/>
      <c r="E210" s="55"/>
      <c r="F210" s="55"/>
      <c r="G210" s="56">
        <f>(G158+G169+G178+G188+G193+G198+G201+G206)</f>
        <v>0</v>
      </c>
    </row>
    <row r="211" spans="1:7" ht="21" thickBot="1">
      <c r="A211" s="35" t="s">
        <v>65</v>
      </c>
      <c r="B211" s="36"/>
      <c r="C211" s="36"/>
      <c r="D211" s="36"/>
      <c r="E211" s="36"/>
      <c r="F211" s="36"/>
      <c r="G211" s="37"/>
    </row>
    <row r="212" spans="1:7" ht="15">
      <c r="A212" s="315" t="s">
        <v>156</v>
      </c>
      <c r="B212" s="315"/>
      <c r="C212" s="315"/>
      <c r="D212" s="315"/>
      <c r="E212" s="315"/>
      <c r="F212" s="315"/>
      <c r="G212" s="38">
        <f>G37</f>
        <v>0</v>
      </c>
    </row>
    <row r="213" spans="1:7" ht="15">
      <c r="A213" s="315" t="s">
        <v>141</v>
      </c>
      <c r="B213" s="315"/>
      <c r="C213" s="315"/>
      <c r="D213" s="315"/>
      <c r="E213" s="315"/>
      <c r="F213" s="315"/>
      <c r="G213" s="38">
        <f>G89</f>
        <v>0</v>
      </c>
    </row>
    <row r="214" spans="1:7" ht="15">
      <c r="A214" s="315" t="s">
        <v>151</v>
      </c>
      <c r="B214" s="315"/>
      <c r="C214" s="315"/>
      <c r="D214" s="315"/>
      <c r="E214" s="315"/>
      <c r="F214" s="315"/>
      <c r="G214" s="38">
        <f>G151</f>
        <v>0</v>
      </c>
    </row>
    <row r="215" spans="1:7" ht="15.75" thickBot="1">
      <c r="A215" s="315" t="s">
        <v>155</v>
      </c>
      <c r="B215" s="315"/>
      <c r="C215" s="315"/>
      <c r="D215" s="315"/>
      <c r="E215" s="315"/>
      <c r="F215" s="315"/>
      <c r="G215" s="38">
        <f>G210</f>
        <v>0</v>
      </c>
    </row>
    <row r="216" spans="1:7" ht="16.5" thickBot="1">
      <c r="A216" s="317" t="s">
        <v>41</v>
      </c>
      <c r="B216" s="318"/>
      <c r="C216" s="318"/>
      <c r="D216" s="318"/>
      <c r="E216" s="318"/>
      <c r="F216" s="319"/>
      <c r="G216" s="32">
        <f>SUM(G212:G215)</f>
        <v>0</v>
      </c>
    </row>
    <row r="217" spans="1:7" ht="15">
      <c r="A217" s="320"/>
      <c r="B217" s="320"/>
      <c r="C217" s="320"/>
      <c r="D217" s="320"/>
      <c r="E217" s="320"/>
      <c r="F217" s="320"/>
      <c r="G217" s="320"/>
    </row>
    <row r="218" spans="1:7" ht="15">
      <c r="A218" s="315"/>
      <c r="B218" s="315"/>
      <c r="C218" s="315"/>
      <c r="D218" s="315"/>
      <c r="E218" s="315"/>
      <c r="F218" s="315"/>
      <c r="G218" s="315"/>
    </row>
    <row r="219" spans="1:7" ht="15">
      <c r="A219" s="315"/>
      <c r="B219" s="315"/>
      <c r="C219" s="315"/>
      <c r="D219" s="315"/>
      <c r="E219" s="315"/>
      <c r="F219" s="315"/>
      <c r="G219" s="315"/>
    </row>
    <row r="220" spans="1:7" ht="15">
      <c r="A220" s="315"/>
      <c r="B220" s="315"/>
      <c r="C220" s="315"/>
      <c r="D220" s="315"/>
      <c r="E220" s="315"/>
      <c r="F220" s="315"/>
      <c r="G220" s="315"/>
    </row>
    <row r="221" spans="1:7" ht="15">
      <c r="A221" s="315"/>
      <c r="B221" s="315"/>
      <c r="C221" s="315"/>
      <c r="D221" s="315"/>
      <c r="E221" s="315"/>
      <c r="F221" s="315"/>
      <c r="G221" s="315"/>
    </row>
    <row r="222" spans="1:7" ht="15">
      <c r="A222" s="315"/>
      <c r="B222" s="315"/>
      <c r="C222" s="315"/>
      <c r="D222" s="315"/>
      <c r="E222" s="315"/>
      <c r="F222" s="315"/>
      <c r="G222" s="315"/>
    </row>
  </sheetData>
  <sheetProtection/>
  <mergeCells count="47">
    <mergeCell ref="E6:F6"/>
    <mergeCell ref="B6:D6"/>
    <mergeCell ref="B2:D2"/>
    <mergeCell ref="B3:D3"/>
    <mergeCell ref="B4:D4"/>
    <mergeCell ref="B5:D5"/>
    <mergeCell ref="D28:G28"/>
    <mergeCell ref="D41:G41"/>
    <mergeCell ref="D46:G46"/>
    <mergeCell ref="D56:G56"/>
    <mergeCell ref="D10:G10"/>
    <mergeCell ref="D15:G15"/>
    <mergeCell ref="D20:G20"/>
    <mergeCell ref="D25:G25"/>
    <mergeCell ref="D93:G93"/>
    <mergeCell ref="D98:G98"/>
    <mergeCell ref="D110:G110"/>
    <mergeCell ref="D83:G83"/>
    <mergeCell ref="D64:G64"/>
    <mergeCell ref="D71:G71"/>
    <mergeCell ref="D75:G75"/>
    <mergeCell ref="D80:G80"/>
    <mergeCell ref="A213:F213"/>
    <mergeCell ref="A214:F214"/>
    <mergeCell ref="A215:F215"/>
    <mergeCell ref="A216:F216"/>
    <mergeCell ref="A212:F212"/>
    <mergeCell ref="D142:G142"/>
    <mergeCell ref="D203:G203"/>
    <mergeCell ref="D199:G199"/>
    <mergeCell ref="D194:G194"/>
    <mergeCell ref="A221:G221"/>
    <mergeCell ref="A222:G222"/>
    <mergeCell ref="A217:G217"/>
    <mergeCell ref="A218:G218"/>
    <mergeCell ref="A219:G219"/>
    <mergeCell ref="A220:G220"/>
    <mergeCell ref="D154:G154"/>
    <mergeCell ref="D189:G189"/>
    <mergeCell ref="D179:G179"/>
    <mergeCell ref="D170:G170"/>
    <mergeCell ref="D159:G159"/>
    <mergeCell ref="A7:G7"/>
    <mergeCell ref="D119:G119"/>
    <mergeCell ref="D129:G129"/>
    <mergeCell ref="D134:G134"/>
    <mergeCell ref="D139:G139"/>
  </mergeCells>
  <printOptions/>
  <pageMargins left="0.75" right="0.75" top="1" bottom="1" header="0.5" footer="0.5"/>
  <pageSetup horizontalDpi="600" verticalDpi="600" orientation="portrait" r:id="rId2"/>
  <rowBreaks count="2" manualBreakCount="2">
    <brk id="38" max="255" man="1"/>
    <brk id="1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 Production Hour Worksheet</dc:title>
  <dc:subject/>
  <dc:creator>KYTC</dc:creator>
  <cp:keywords/>
  <dc:description/>
  <cp:lastModifiedBy>Hill, Michael L (KYTC)</cp:lastModifiedBy>
  <cp:lastPrinted>2006-01-17T16:31:14Z</cp:lastPrinted>
  <dcterms:created xsi:type="dcterms:W3CDTF">2005-11-03T15:51:50Z</dcterms:created>
  <dcterms:modified xsi:type="dcterms:W3CDTF">2014-01-28T15:32:10Z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Other Forms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Order">
    <vt:lpwstr>2600.00000000000</vt:lpwstr>
  </property>
  <property fmtid="{D5CDD505-2E9C-101B-9397-08002B2CF9AE}" pid="6" name="Organization">
    <vt:lpwstr>Forms</vt:lpwstr>
  </property>
  <property fmtid="{D5CDD505-2E9C-101B-9397-08002B2CF9AE}" pid="7" name="Index Order">
    <vt:lpwstr>7.00000000000000</vt:lpwstr>
  </property>
  <property fmtid="{D5CDD505-2E9C-101B-9397-08002B2CF9AE}" pid="8" name="display_urn:schemas-microsoft-com:office:office#Editor">
    <vt:lpwstr>Shaw, Michael M (KYTC)</vt:lpwstr>
  </property>
  <property fmtid="{D5CDD505-2E9C-101B-9397-08002B2CF9AE}" pid="9" name="URL">
    <vt:lpwstr/>
  </property>
  <property fmtid="{D5CDD505-2E9C-101B-9397-08002B2CF9AE}" pid="10" name="URL0">
    <vt:lpwstr/>
  </property>
</Properties>
</file>